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8800" windowHeight="12432" tabRatio="598" activeTab="4"/>
  </bookViews>
  <sheets>
    <sheet name="JURIDICA" sheetId="9" r:id="rId1"/>
    <sheet name="TECNICA  GRUPO 4" sheetId="11" r:id="rId2"/>
    <sheet name="TECNICA  GRUPO 9   " sheetId="12" r:id="rId3"/>
    <sheet name="TECNICA  GRUPO 10 " sheetId="8" r:id="rId4"/>
    <sheet name="FINANCIERA" sheetId="10" r:id="rId5"/>
  </sheets>
  <calcPr calcId="152511"/>
</workbook>
</file>

<file path=xl/calcChain.xml><?xml version="1.0" encoding="utf-8"?>
<calcChain xmlns="http://schemas.openxmlformats.org/spreadsheetml/2006/main">
  <c r="C23" i="10" l="1"/>
  <c r="C22" i="10"/>
  <c r="C12" i="10"/>
  <c r="C13" i="10" s="1"/>
  <c r="N49" i="8" l="1"/>
  <c r="F124" i="12"/>
  <c r="D135" i="12" s="1"/>
  <c r="E109" i="12"/>
  <c r="D134" i="12" s="1"/>
  <c r="C105" i="12"/>
  <c r="E40" i="12"/>
  <c r="F115" i="11"/>
  <c r="D126" i="11" s="1"/>
  <c r="E100" i="11"/>
  <c r="D125" i="11" s="1"/>
  <c r="N94" i="11"/>
  <c r="M94" i="11"/>
  <c r="L94" i="11"/>
  <c r="K94" i="11"/>
  <c r="C96" i="11" s="1"/>
  <c r="E40" i="11"/>
  <c r="E24" i="11"/>
  <c r="E134" i="12" l="1"/>
  <c r="E125" i="11"/>
  <c r="E40" i="8"/>
  <c r="E24" i="8" l="1"/>
  <c r="E102" i="8" l="1"/>
  <c r="D127" i="8" s="1"/>
  <c r="F117" i="8"/>
  <c r="D128" i="8" s="1"/>
  <c r="E127" i="8" l="1"/>
  <c r="C98" i="8" l="1"/>
  <c r="A50" i="8"/>
  <c r="A51" i="8" s="1"/>
  <c r="A52" i="8" s="1"/>
</calcChain>
</file>

<file path=xl/sharedStrings.xml><?xml version="1.0" encoding="utf-8"?>
<sst xmlns="http://schemas.openxmlformats.org/spreadsheetml/2006/main" count="902" uniqueCount="304">
  <si>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</si>
  <si>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</si>
  <si>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</si>
  <si>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</si>
  <si>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</si>
  <si>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</si>
  <si>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</si>
  <si>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</si>
  <si>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</si>
  <si>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</si>
  <si>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</si>
  <si>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</si>
  <si>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</si>
  <si>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</si>
  <si>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</si>
  <si>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</si>
  <si>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</si>
  <si>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</si>
  <si>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</si>
  <si>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</si>
  <si>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</si>
  <si>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</si>
  <si>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</si>
  <si>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</si>
  <si>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</si>
  <si>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</si>
  <si>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</si>
  <si>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</si>
  <si>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</si>
  <si>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</si>
  <si>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</si>
  <si>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</si>
  <si>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</si>
  <si>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</si>
  <si>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</si>
  <si>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</si>
  <si>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</si>
  <si>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</si>
  <si>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</si>
  <si>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</si>
  <si>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</si>
  <si>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</si>
  <si>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</si>
  <si>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</si>
  <si>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</si>
  <si>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</si>
  <si>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</si>
  <si>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</si>
  <si>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</si>
  <si>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</si>
  <si>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</si>
  <si>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</si>
  <si>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</si>
  <si>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</si>
  <si>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</si>
  <si>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</si>
  <si>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</si>
  <si>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</si>
  <si>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</si>
  <si>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</si>
  <si>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</si>
  <si>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</si>
  <si>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</si>
  <si>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</si>
  <si>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</si>
  <si>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</si>
  <si>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</si>
  <si>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</si>
  <si>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</si>
  <si>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</si>
  <si>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</si>
  <si>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</si>
  <si>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</si>
  <si>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</si>
  <si>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</si>
  <si>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</si>
  <si>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</si>
  <si>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</si>
  <si>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</si>
  <si>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</si>
  <si>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</si>
  <si>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</si>
  <si>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</si>
  <si>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</si>
  <si>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</si>
  <si>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</si>
  <si>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</si>
  <si>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</si>
  <si>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</si>
  <si>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</si>
  <si>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</si>
  <si>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</si>
  <si>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</si>
  <si>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</si>
  <si>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</si>
  <si>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</si>
  <si>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</si>
  <si>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</si>
  <si>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</si>
  <si>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</si>
  <si>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</si>
  <si>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</si>
  <si>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</si>
  <si>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</si>
  <si>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</si>
  <si>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</si>
  <si>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</si>
  <si>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</si>
  <si>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</si>
  <si>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</si>
  <si>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</si>
  <si>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</si>
  <si>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</si>
  <si>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</si>
  <si>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</si>
  <si>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</si>
  <si>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</si>
  <si>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</si>
  <si>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</si>
  <si>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</si>
  <si>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</si>
  <si>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</si>
  <si>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</si>
  <si>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</si>
  <si>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</si>
  <si>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</si>
  <si>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</si>
  <si>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</si>
  <si>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</si>
  <si>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</si>
  <si>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</si>
  <si>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</si>
  <si>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</si>
  <si>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</si>
  <si>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</si>
  <si>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</si>
  <si>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</si>
  <si>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</si>
  <si>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</si>
  <si>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</si>
  <si>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</si>
  <si>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</si>
  <si>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</si>
  <si>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</si>
  <si>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</si>
  <si>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</si>
  <si>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</si>
  <si>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</si>
  <si>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</si>
  <si>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</si>
  <si>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</si>
  <si>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</si>
  <si>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SECRETARIADO DIOCESANO DE PASTORAL SOCIAL D EGARZON</t>
  </si>
  <si>
    <t>SECRETARIADO DIOCESANO DE PASTORAL SOCIAL D E GARZON</t>
  </si>
  <si>
    <t>ICBF</t>
  </si>
  <si>
    <t>1/300</t>
  </si>
  <si>
    <t>LORENA YULIETH PROAÑOS HERNADEZ</t>
  </si>
  <si>
    <t>ADMINISTRADOR DE EMPRESAS</t>
  </si>
  <si>
    <t>UNIVERSIDAD SURCOLOMBIANA</t>
  </si>
  <si>
    <t>SECRETARIADO DIOCESANO DE ÁSTORAL SOCIAL</t>
  </si>
  <si>
    <t>29/08/2003-01/08/2001-31/12/2012-</t>
  </si>
  <si>
    <t>ASISTENTE REGIONAL PARROQUIA-COORDINADORA CDI MORENITA DE GUSADALUPE-</t>
  </si>
  <si>
    <t>01/01/2005-30/03/2016-01/04/2012-31/12/2013-01/09/2013-130/09/2014-01/2006-31/06/207</t>
  </si>
  <si>
    <t>AIDA YOHANNA DE AZA ORDOÑEZ</t>
  </si>
  <si>
    <t>PSICOLOGA SOCIAL COMUNITARIO</t>
  </si>
  <si>
    <t>UNAD</t>
  </si>
  <si>
    <t>12/02/2011-30/08/2011-01/01/2009-30/10/2009</t>
  </si>
  <si>
    <t>APOYO A COMISARIA DE FAMILIA,SICOLOGA</t>
  </si>
  <si>
    <t>ALCALDIA DE GUADALUPE-FUNDACION DUZ Y VID</t>
  </si>
  <si>
    <t>DIANA  MARCELA TORREZ ARIAS</t>
  </si>
  <si>
    <t>ANTONIO NARIÑO</t>
  </si>
  <si>
    <t>ALCALDIA DE GUADALUPE-FUNDACION DUZ Y VID-TELEDATA</t>
  </si>
  <si>
    <t>21/08/2013-31/12/2013-21/01/2014-22/07/2014-15/02/2011-25/02/2013</t>
  </si>
  <si>
    <t>PROCESOS DE PLANIFICACION  EN PROGRAMAS DE PROMOCION Y PREVENCION-PSICOLOGA</t>
  </si>
  <si>
    <t>1/1000</t>
  </si>
  <si>
    <t>SAMUEL CHAVARRO COLLAZOS</t>
  </si>
  <si>
    <t>SACERDOTE</t>
  </si>
  <si>
    <t>DIOCESIS DE GARZON</t>
  </si>
  <si>
    <t>DELEGADO DIOCESANO PARA LA PASTORAL FAMILIAR</t>
  </si>
  <si>
    <t>DIOCESIS DE GARZON-</t>
  </si>
  <si>
    <t>12/04/2012-01/01/2014-01/01/2007-31/12/2012</t>
  </si>
  <si>
    <t>MARIBEL TRUJILLO VARGAS</t>
  </si>
  <si>
    <t>LICENCIADA EN EDUCACION BASICA CON ENFASIS EN EDUCACION AMBIENTAL</t>
  </si>
  <si>
    <t>UNIVERSIDAD DEL MAGDALENA</t>
  </si>
  <si>
    <t>DOCENTE</t>
  </si>
  <si>
    <t>COLOMBO INGLES</t>
  </si>
  <si>
    <t>01/02/2006-31/11/2008</t>
  </si>
  <si>
    <t>LUZ MELY SALAZAR ROJAS</t>
  </si>
  <si>
    <t>CONTADORA PUBLICA</t>
  </si>
  <si>
    <t>100311-T</t>
  </si>
  <si>
    <t>SIN DATO</t>
  </si>
  <si>
    <t>PASTORAL SOCIAL</t>
  </si>
  <si>
    <t>CONTADORA</t>
  </si>
  <si>
    <t>NO PRESENTA</t>
  </si>
  <si>
    <t xml:space="preserve"> ANEXAR COPIA DEL DIPLOMA DE CONTADORA</t>
  </si>
  <si>
    <t>SECRETARIADO DIOCESANO DE PASTORAL SOCIAL D E  GARZON</t>
  </si>
  <si>
    <t xml:space="preserve">CDI SIN ARRIENDO </t>
  </si>
  <si>
    <t>CALLE 11 A 12 60 BARRIO LA GAITANA</t>
  </si>
  <si>
    <t>NA</t>
  </si>
  <si>
    <t>CDI MODALIDAD FAMILIAR</t>
  </si>
  <si>
    <t>CDI MODALIDAD FAMILIAR RETOÑOS DE AMOR 4</t>
  </si>
  <si>
    <t xml:space="preserve"> VEREDAS  GUADALUPE</t>
  </si>
  <si>
    <t>CDI SIN ARRIENDO   SANTO DOMINGO SABIO LUCES DE ESPERANZA</t>
  </si>
  <si>
    <t>VEREDA MIRAGUA ALTAMIRA</t>
  </si>
  <si>
    <t>CDI    MODALIDAD FAMILIAR  MUNDO DE ALEGRIA</t>
  </si>
  <si>
    <t>CDI    MODALIDAD FAMILIAR  MUNDO DE ALEGRIA 2</t>
  </si>
  <si>
    <t>CDI    MODALIDAD FAMILIAR  SAGRADA FAMILIA</t>
  </si>
  <si>
    <t>CARRERA 7 6 38 GARZON</t>
  </si>
  <si>
    <t>VEREDA VILLA FERNANDA ALTAMIRA</t>
  </si>
  <si>
    <t>SECRETARIADO DIOCESANO DE PASTORAL SOCIAL DE  GARZON</t>
  </si>
  <si>
    <t>1/200</t>
  </si>
  <si>
    <t>XIMENA GUTIERREZ SANCHEZ</t>
  </si>
  <si>
    <t>PSICOLOGA</t>
  </si>
  <si>
    <t>COORDINADORA CDI</t>
  </si>
  <si>
    <t>SECRETARIADO DIOCESANO</t>
  </si>
  <si>
    <t>01/09/2013-30/09/2014</t>
  </si>
  <si>
    <t>ALBA LILIANA CORDOBA SANTOS</t>
  </si>
  <si>
    <t>TRABAJADORA SOCIAL</t>
  </si>
  <si>
    <t>UNIVERSIDAD TECNOLOGICA DEL CHOCO</t>
  </si>
  <si>
    <t>10/02/2014-30/09/2014</t>
  </si>
  <si>
    <t>PSICOLOGA CDI</t>
  </si>
  <si>
    <t>MARIA ESTELLA COLLAZOS B</t>
  </si>
  <si>
    <t>FUNDACION UNIVERSITARIA CLARETINA</t>
  </si>
  <si>
    <t xml:space="preserve"> 9 SEMESTRE DE TRABAJADORA SOCIAL</t>
  </si>
  <si>
    <t>APOYO PSICOSOCIAL CERO A SIEMPRE</t>
  </si>
  <si>
    <t>YULLY   ZULEIMA JIMENEZ MARULANDA</t>
  </si>
  <si>
    <t>PROFESIONAL EN APOYO PSICOSOCIAL</t>
  </si>
  <si>
    <t>07/01/2014-30/09/2014</t>
  </si>
  <si>
    <t>EQUIPO SICOSOCIAL</t>
  </si>
  <si>
    <t>DIANA MARCELA NARVAEZ SCARPETTA</t>
  </si>
  <si>
    <t>COVOLHUILA</t>
  </si>
  <si>
    <t>COGESTOR SOCIAL</t>
  </si>
  <si>
    <t>22/06/2018/06/2010</t>
  </si>
  <si>
    <t>VIANED ESTELLA GONZALEZ RIVERA</t>
  </si>
  <si>
    <t>ADMINISTRADORA DE EMPRESAS</t>
  </si>
  <si>
    <t>SURCOLOMBIANA</t>
  </si>
  <si>
    <t>YINETH ROJAS PALADINEZ</t>
  </si>
  <si>
    <t>7/01/2014-30/09/2014</t>
  </si>
  <si>
    <t>SEMINARIO GARZON</t>
  </si>
  <si>
    <t>12/04/2013-01/01/201401-01/2007-30/12/2012</t>
  </si>
  <si>
    <t>DELEGADO DIOCESANO PARA LA  PASTORAL FAMILIAR-SACERDOTE</t>
  </si>
  <si>
    <t>LICENDIDA EN EDUCACION BASICA  CON ENFASIS EN EDUCACION AMBIENTAL</t>
  </si>
  <si>
    <t>UNIV DEL MAGDALENA</t>
  </si>
  <si>
    <t>GIMNACIO MINUTO D EDIOS</t>
  </si>
  <si>
    <t>01/01/2009-30/09/2014</t>
  </si>
  <si>
    <t>CONTADOR PUBLICO</t>
  </si>
  <si>
    <t>CDI INSTUTUCIONAL SIN ARRIENDO  LA MORENITA DE GUADALUPE</t>
  </si>
  <si>
    <t>CDI SIN ARRIENDO</t>
  </si>
  <si>
    <t>CARRERA 4 2 20-   Y   VEREDA MIRAFLOREZ GARZON</t>
  </si>
  <si>
    <r>
      <t xml:space="preserve"> NO SE CUMPLE EL OBJETO   EN TANTO ESTABLECE</t>
    </r>
    <r>
      <rPr>
        <b/>
        <sz val="11"/>
        <rFont val="Calibri"/>
        <family val="2"/>
      </rPr>
      <t xml:space="preserve"> BRINDAR ATENCION PSICOSOCIAL VIVIENDA AGUA Y SANEAMIENTO SEGURIDAD ALIMENTARIA Y ASESORIA JURIDICA A COMUNIDADES EN SITUACION DE DESPLAZAMIENTO Y VULNERAVILIDAD EN LA CUENCA HIDRIGRAFICA DEL ALTO MAGDALENA HUILA</t>
    </r>
  </si>
  <si>
    <t>1/150</t>
  </si>
  <si>
    <t>1/5000</t>
  </si>
  <si>
    <t>11,6</t>
  </si>
  <si>
    <t>10</t>
  </si>
  <si>
    <t>NO PRESENTA EXPERIENCIA ADICIONAL</t>
  </si>
  <si>
    <t>SE  ENTREGA DOCUMENTO  QUE ACREDITA LA EXPEREIENCIA</t>
  </si>
  <si>
    <t>30</t>
  </si>
  <si>
    <t>1173</t>
  </si>
  <si>
    <t>1077</t>
  </si>
  <si>
    <t>13</t>
  </si>
  <si>
    <t>24,6</t>
  </si>
  <si>
    <t>EN TIEMPO SE TRASLAPA  CON EL CONTRATO 64</t>
  </si>
  <si>
    <t>11,7</t>
  </si>
  <si>
    <t>SE TRASLAPA EL TIEMPO CON EL CONTRATO 119</t>
  </si>
  <si>
    <t>19</t>
  </si>
  <si>
    <t>1966</t>
  </si>
  <si>
    <t>LILIANA AMPARO DIAZ MORALES</t>
  </si>
  <si>
    <t>LICENCIADA EN PEDAGOGIA INFANTIL</t>
  </si>
  <si>
    <t>SE ENTREGO DOCUMENTOS DE UNA NUEVA COORDINADORA QUE  CUMPLE EL PERFIL</t>
  </si>
  <si>
    <t xml:space="preserve">COORDINADORA  </t>
  </si>
  <si>
    <t>COEDUGAR- DE GARZON-
COLEGIO SAN MIGUEL ARCANGEL</t>
  </si>
  <si>
    <t xml:space="preserve">01/01/2014-30/09/2014-  </t>
  </si>
  <si>
    <t>14/01/2014-30/09/2014-
ENERO 2009- 25/10/2010</t>
  </si>
  <si>
    <t>IVONNE   ASTRID BANDERAS</t>
  </si>
  <si>
    <t>UNIVERSIDAD JAVERIANA</t>
  </si>
  <si>
    <t>LICENCIADA EN EDUCACION  BASICA PRIMARIA</t>
  </si>
  <si>
    <t>COEDUGAR-  CENTRO EDUCATIVO INDUSTRIAL LUIS MEDINA- COLEGIO PARROQUIAL SAN JUAN BAUTISTA</t>
  </si>
  <si>
    <t>14/01/2014-30/09/2014-1989 A 1995-SEP  93-28 JUNIO 1996</t>
  </si>
  <si>
    <t>AUNQUE SE HIZO CAMBIO  DEL RECURSO HUMANO, LAS CERTIFICACIONES APORTADAS SOLO HABILITAN 8 MESES  CONTADOS A PARTIR DE  OCTUBRE DE 2005  A 30 DE SEPTIEMBRE DE 2014. LAS OTRAS NO SON VALIDAS</t>
  </si>
  <si>
    <t>MAGNOLIA DIAZ SAENZ</t>
  </si>
  <si>
    <t>PSICOLOGA-
 TECNICA EN ATENCION INTEGRAL   A LA PRIMERA INFANCIA</t>
  </si>
  <si>
    <t>UNAD-
SENA</t>
  </si>
  <si>
    <t>22/06/2013
12/08/2013</t>
  </si>
  <si>
    <t>CORPORACION PARA EL DESARROLLO DE LAS CIENCIAS- ESE  SAN VICENTE DE PAUL</t>
  </si>
  <si>
    <t>01/05/2014-01/08/2014-01/08/2014-30/09/2014-01/08/2011-29/02/2012</t>
  </si>
  <si>
    <t>SE ADJUNTA  DOCUMENTOS DE UNA NUEVA PSICOLOGA  QUE CUMPLE EL PERFIL  Y EXPERIENCIA</t>
  </si>
  <si>
    <t>PROPONENTE No.  6 - SECRETARIADO  DIOCESANO DE PASTORAL SOCIAL - Garzon</t>
  </si>
  <si>
    <t>3 a 5</t>
  </si>
  <si>
    <t>12 a 14</t>
  </si>
  <si>
    <t>21
27
26</t>
  </si>
  <si>
    <t>aportado como requisito a subsanar por ello no cuenta con numero de folio</t>
  </si>
  <si>
    <t>131 a 134
300 a 309
104 a 113</t>
  </si>
  <si>
    <t xml:space="preserve">grupo 4  
grupo 9
grupo 10 </t>
  </si>
  <si>
    <t>no aplica</t>
  </si>
  <si>
    <t xml:space="preserve">135
305
114
</t>
  </si>
  <si>
    <t>127
127
106</t>
  </si>
  <si>
    <t xml:space="preserve">136
306
115
</t>
  </si>
  <si>
    <t>grupo 4  - se consultó en sistema el certificado de persona natural
grupo 9 - se consultó en sistema el certificado de persona natural
grupo 10  - se consultó en sistema el certificado de persona natural</t>
  </si>
  <si>
    <t>137
307
116</t>
  </si>
  <si>
    <t>138
308
117</t>
  </si>
  <si>
    <t>15 a 17</t>
  </si>
  <si>
    <t>SECRETARIADO  DIOCESANO DE PASTORAL SOCIAL - Garzon</t>
  </si>
  <si>
    <t>891180164-3</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</si>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</sst>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dd/mm/yyyy;@"/>
    <numFmt numFmtId="171" formatCode="#,##0;[Red]#,##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sz val="9"/>
      <name val="Arial Narrow"/>
      <family val="2"/>
    </font>
    <font>
      <b/>
      <u/>
      <sz val="12"/>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70"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0" fontId="0" fillId="0" borderId="1" xfId="0" applyFill="1" applyBorder="1" applyAlignment="1">
      <alignment horizontal="center" wrapText="1"/>
    </xf>
    <xf numFmtId="14" fontId="0" fillId="0" borderId="1" xfId="0" applyNumberFormat="1" applyBorder="1" applyAlignment="1">
      <alignment horizontal="center" wrapText="1"/>
    </xf>
    <xf numFmtId="14" fontId="0" fillId="0" borderId="1" xfId="0" applyNumberFormat="1" applyBorder="1" applyAlignment="1">
      <alignment vertical="center"/>
    </xf>
    <xf numFmtId="0" fontId="0" fillId="0" borderId="1" xfId="0" applyBorder="1" applyAlignment="1">
      <alignment horizontal="center" wrapText="1"/>
    </xf>
    <xf numFmtId="0" fontId="13" fillId="0" borderId="4" xfId="0" applyFont="1" applyFill="1" applyBorder="1" applyAlignment="1" applyProtection="1">
      <alignment horizontal="center" vertical="center" wrapText="1"/>
      <protection locked="0"/>
    </xf>
    <xf numFmtId="15" fontId="13" fillId="0" borderId="4" xfId="0" applyNumberFormat="1" applyFont="1" applyFill="1" applyBorder="1" applyAlignment="1" applyProtection="1">
      <alignment horizontal="center" vertical="center" wrapText="1"/>
      <protection locked="0"/>
    </xf>
    <xf numFmtId="2" fontId="13" fillId="0" borderId="14" xfId="0" applyNumberFormat="1" applyFont="1" applyFill="1" applyBorder="1" applyAlignment="1" applyProtection="1">
      <alignment horizontal="center" vertical="center" wrapText="1"/>
      <protection locked="0"/>
    </xf>
    <xf numFmtId="1" fontId="13" fillId="0" borderId="4" xfId="0" applyNumberFormat="1" applyFont="1" applyFill="1" applyBorder="1" applyAlignment="1" applyProtection="1">
      <alignment horizontal="center" vertical="center" wrapText="1"/>
      <protection locked="0"/>
    </xf>
    <xf numFmtId="14" fontId="13" fillId="0" borderId="4"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0" fontId="0" fillId="0" borderId="40" xfId="0" applyFill="1" applyBorder="1" applyAlignment="1">
      <alignment vertical="center"/>
    </xf>
    <xf numFmtId="0" fontId="0" fillId="0" borderId="1" xfId="0" applyBorder="1" applyAlignment="1">
      <alignment wrapText="1"/>
    </xf>
    <xf numFmtId="0" fontId="9" fillId="0" borderId="1" xfId="0" applyFont="1" applyFill="1" applyBorder="1" applyAlignment="1" applyProtection="1">
      <alignment vertical="center"/>
      <protection locked="0"/>
    </xf>
    <xf numFmtId="0" fontId="9" fillId="0" borderId="8" xfId="0" applyFont="1" applyFill="1" applyBorder="1" applyAlignment="1" applyProtection="1">
      <alignment vertical="center" wrapText="1"/>
      <protection locked="0"/>
    </xf>
    <xf numFmtId="0" fontId="0" fillId="0" borderId="1" xfId="0" applyBorder="1" applyAlignment="1">
      <alignment wrapText="1"/>
    </xf>
    <xf numFmtId="0" fontId="0" fillId="0" borderId="1" xfId="0" applyBorder="1" applyAlignment="1">
      <alignment horizontal="center" vertical="center" wrapText="1"/>
    </xf>
    <xf numFmtId="49" fontId="13" fillId="0" borderId="1" xfId="0" applyNumberFormat="1" applyFont="1" applyFill="1" applyBorder="1" applyAlignment="1" applyProtection="1">
      <alignment horizontal="center" vertical="center" wrapText="1"/>
      <protection locked="0"/>
    </xf>
    <xf numFmtId="49" fontId="0" fillId="0" borderId="1" xfId="0" applyNumberFormat="1" applyBorder="1" applyAlignment="1">
      <alignment wrapText="1"/>
    </xf>
    <xf numFmtId="49" fontId="13" fillId="0" borderId="4" xfId="0" applyNumberFormat="1" applyFont="1" applyFill="1" applyBorder="1" applyAlignment="1" applyProtection="1">
      <alignment horizontal="center" vertical="center" wrapText="1"/>
      <protection locked="0"/>
    </xf>
    <xf numFmtId="0" fontId="9" fillId="9" borderId="1" xfId="0" applyFont="1" applyFill="1" applyBorder="1" applyAlignment="1" applyProtection="1">
      <alignment horizontal="center" vertical="center"/>
      <protection locked="0"/>
    </xf>
    <xf numFmtId="0" fontId="9" fillId="9" borderId="8" xfId="0" applyFont="1" applyFill="1" applyBorder="1" applyAlignment="1" applyProtection="1">
      <alignment vertical="center"/>
      <protection locked="0"/>
    </xf>
    <xf numFmtId="14" fontId="9" fillId="9" borderId="1" xfId="0" applyNumberFormat="1" applyFont="1" applyFill="1" applyBorder="1" applyAlignment="1" applyProtection="1">
      <alignment horizontal="center" vertical="center"/>
      <protection locked="0"/>
    </xf>
    <xf numFmtId="0" fontId="9" fillId="9" borderId="8" xfId="0" applyFont="1" applyFill="1" applyBorder="1" applyAlignment="1" applyProtection="1">
      <alignment horizontal="center" vertical="center"/>
      <protection locked="0"/>
    </xf>
    <xf numFmtId="0" fontId="11" fillId="0" borderId="1" xfId="0" applyFont="1" applyFill="1" applyBorder="1" applyAlignment="1">
      <alignment horizontal="center" vertical="center" wrapText="1"/>
    </xf>
    <xf numFmtId="171" fontId="13" fillId="0" borderId="1" xfId="1" applyNumberFormat="1" applyFont="1" applyFill="1" applyBorder="1" applyAlignment="1">
      <alignment horizontal="right" vertical="center" wrapText="1"/>
    </xf>
    <xf numFmtId="166" fontId="0" fillId="4" borderId="1" xfId="0" applyNumberFormat="1" applyFill="1" applyBorder="1" applyAlignment="1">
      <alignment horizontal="right" vertical="center"/>
    </xf>
    <xf numFmtId="14" fontId="0" fillId="0" borderId="1" xfId="0" applyNumberFormat="1" applyBorder="1" applyAlignment="1">
      <alignment wrapText="1"/>
    </xf>
    <xf numFmtId="0" fontId="11" fillId="0" borderId="1" xfId="0" applyFont="1" applyFill="1" applyBorder="1" applyAlignment="1" applyProtection="1">
      <alignment vertical="center"/>
      <protection locked="0"/>
    </xf>
    <xf numFmtId="0" fontId="11" fillId="0" borderId="8" xfId="0" applyFont="1" applyFill="1" applyBorder="1" applyAlignment="1" applyProtection="1">
      <alignment vertical="center" wrapText="1"/>
      <protection locked="0"/>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8"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0" fontId="14" fillId="0" borderId="5" xfId="0" applyFont="1" applyBorder="1" applyAlignment="1">
      <alignment horizontal="center" wrapText="1"/>
    </xf>
    <xf numFmtId="0" fontId="14" fillId="0" borderId="39" xfId="0" applyFont="1" applyBorder="1" applyAlignment="1">
      <alignment horizontal="center" wrapText="1"/>
    </xf>
    <xf numFmtId="0" fontId="14" fillId="0" borderId="14" xfId="0" applyFont="1" applyBorder="1" applyAlignment="1">
      <alignment horizontal="center" wrapText="1"/>
    </xf>
    <xf numFmtId="0" fontId="0" fillId="0" borderId="1" xfId="0" applyBorder="1" applyAlignment="1">
      <alignment horizontal="center" wrapText="1"/>
    </xf>
    <xf numFmtId="0" fontId="32" fillId="9" borderId="21" xfId="0" applyFont="1" applyFill="1" applyBorder="1" applyAlignment="1">
      <alignment horizontal="center" vertical="center" wrapText="1"/>
    </xf>
    <xf numFmtId="0" fontId="24" fillId="9" borderId="21" xfId="0" applyFont="1" applyFill="1" applyBorder="1" applyAlignment="1">
      <alignment horizontal="center" vertical="center" wrapText="1"/>
    </xf>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3" fontId="26" fillId="7" borderId="34" xfId="0" applyNumberFormat="1" applyFont="1" applyFill="1" applyBorder="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activeCell="N11" sqref="N11"/>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201" t="s">
        <v>286</v>
      </c>
      <c r="B1" s="201"/>
      <c r="C1" s="201"/>
      <c r="D1" s="201"/>
      <c r="E1" s="201"/>
      <c r="F1" s="201"/>
      <c r="G1" s="201"/>
      <c r="H1" s="201"/>
      <c r="I1" s="201"/>
      <c r="J1" s="201"/>
      <c r="K1" s="201"/>
      <c r="L1" s="201"/>
    </row>
    <row r="2" spans="1:12" x14ac:dyDescent="0.3">
      <c r="A2" s="97"/>
      <c r="B2" s="97"/>
      <c r="C2" s="97"/>
      <c r="D2" s="97"/>
      <c r="E2" s="97"/>
      <c r="F2" s="97"/>
      <c r="G2" s="97"/>
      <c r="H2" s="97"/>
      <c r="I2" s="97"/>
      <c r="J2" s="97"/>
      <c r="K2" s="97"/>
      <c r="L2" s="97"/>
    </row>
    <row r="3" spans="1:12" x14ac:dyDescent="0.3">
      <c r="A3" s="187" t="s">
        <v>65</v>
      </c>
      <c r="B3" s="187"/>
      <c r="C3" s="187"/>
      <c r="D3" s="187"/>
      <c r="E3" s="79" t="s">
        <v>66</v>
      </c>
      <c r="F3" s="185" t="s">
        <v>67</v>
      </c>
      <c r="G3" s="185" t="s">
        <v>68</v>
      </c>
      <c r="H3" s="187" t="s">
        <v>3</v>
      </c>
      <c r="I3" s="187"/>
      <c r="J3" s="187"/>
      <c r="K3" s="187"/>
      <c r="L3" s="187"/>
    </row>
    <row r="4" spans="1:12" x14ac:dyDescent="0.3">
      <c r="A4" s="195" t="s">
        <v>91</v>
      </c>
      <c r="B4" s="196"/>
      <c r="C4" s="196"/>
      <c r="D4" s="197"/>
      <c r="E4" s="80" t="s">
        <v>287</v>
      </c>
      <c r="F4" s="1" t="s">
        <v>23</v>
      </c>
      <c r="G4" s="1"/>
      <c r="H4" s="194"/>
      <c r="I4" s="194"/>
      <c r="J4" s="194"/>
      <c r="K4" s="194"/>
      <c r="L4" s="194"/>
    </row>
    <row r="5" spans="1:12" x14ac:dyDescent="0.3">
      <c r="A5" s="198" t="s">
        <v>92</v>
      </c>
      <c r="B5" s="199"/>
      <c r="C5" s="199"/>
      <c r="D5" s="200"/>
      <c r="E5" s="81" t="s">
        <v>288</v>
      </c>
      <c r="F5" s="1" t="s">
        <v>23</v>
      </c>
      <c r="G5" s="1"/>
      <c r="H5" s="194"/>
      <c r="I5" s="194"/>
      <c r="J5" s="194"/>
      <c r="K5" s="194"/>
      <c r="L5" s="194"/>
    </row>
    <row r="6" spans="1:12" ht="39.6" x14ac:dyDescent="0.3">
      <c r="A6" s="198" t="s">
        <v>127</v>
      </c>
      <c r="B6" s="199"/>
      <c r="C6" s="199"/>
      <c r="D6" s="200"/>
      <c r="E6" s="81" t="s">
        <v>289</v>
      </c>
      <c r="F6" s="1" t="s">
        <v>23</v>
      </c>
      <c r="G6" s="1"/>
      <c r="H6" s="263" t="s">
        <v>290</v>
      </c>
      <c r="I6" s="264"/>
      <c r="J6" s="264"/>
      <c r="K6" s="264"/>
      <c r="L6" s="265"/>
    </row>
    <row r="7" spans="1:12" ht="39.6" x14ac:dyDescent="0.3">
      <c r="A7" s="188" t="s">
        <v>69</v>
      </c>
      <c r="B7" s="189"/>
      <c r="C7" s="189"/>
      <c r="D7" s="190"/>
      <c r="E7" s="82" t="s">
        <v>291</v>
      </c>
      <c r="F7" s="1"/>
      <c r="G7" s="1"/>
      <c r="H7" s="266" t="s">
        <v>292</v>
      </c>
      <c r="I7" s="194"/>
      <c r="J7" s="194"/>
      <c r="K7" s="194"/>
      <c r="L7" s="194"/>
    </row>
    <row r="8" spans="1:12" x14ac:dyDescent="0.3">
      <c r="A8" s="188" t="s">
        <v>88</v>
      </c>
      <c r="B8" s="189"/>
      <c r="C8" s="189"/>
      <c r="D8" s="190"/>
      <c r="E8" s="82" t="s">
        <v>293</v>
      </c>
      <c r="F8" s="1"/>
      <c r="G8" s="1"/>
      <c r="H8" s="191"/>
      <c r="I8" s="192"/>
      <c r="J8" s="192"/>
      <c r="K8" s="192"/>
      <c r="L8" s="193"/>
    </row>
    <row r="9" spans="1:12" x14ac:dyDescent="0.3">
      <c r="A9" s="188" t="s">
        <v>128</v>
      </c>
      <c r="B9" s="189"/>
      <c r="C9" s="189"/>
      <c r="D9" s="190"/>
      <c r="E9" s="82" t="s">
        <v>293</v>
      </c>
      <c r="F9" s="1"/>
      <c r="G9" s="1"/>
      <c r="H9" s="194"/>
      <c r="I9" s="194"/>
      <c r="J9" s="194"/>
      <c r="K9" s="194"/>
      <c r="L9" s="194"/>
    </row>
    <row r="10" spans="1:12" x14ac:dyDescent="0.3">
      <c r="A10" s="188" t="s">
        <v>90</v>
      </c>
      <c r="B10" s="189"/>
      <c r="C10" s="189"/>
      <c r="D10" s="190"/>
      <c r="E10" s="82" t="s">
        <v>293</v>
      </c>
      <c r="F10" s="1"/>
      <c r="G10" s="1"/>
      <c r="H10" s="191"/>
      <c r="I10" s="192"/>
      <c r="J10" s="192"/>
      <c r="K10" s="192"/>
      <c r="L10" s="193"/>
    </row>
    <row r="11" spans="1:12" ht="52.8" x14ac:dyDescent="0.3">
      <c r="A11" s="198" t="s">
        <v>70</v>
      </c>
      <c r="B11" s="199"/>
      <c r="C11" s="199"/>
      <c r="D11" s="200"/>
      <c r="E11" s="267" t="s">
        <v>294</v>
      </c>
      <c r="F11" s="1"/>
      <c r="G11" s="1"/>
      <c r="H11" s="263" t="s">
        <v>290</v>
      </c>
      <c r="I11" s="264"/>
      <c r="J11" s="264"/>
      <c r="K11" s="264"/>
      <c r="L11" s="265"/>
    </row>
    <row r="12" spans="1:12" ht="39.6" x14ac:dyDescent="0.3">
      <c r="A12" s="198" t="s">
        <v>71</v>
      </c>
      <c r="B12" s="199"/>
      <c r="C12" s="199"/>
      <c r="D12" s="200"/>
      <c r="E12" s="81" t="s">
        <v>295</v>
      </c>
      <c r="F12" s="1"/>
      <c r="G12" s="1"/>
      <c r="H12" s="266" t="s">
        <v>292</v>
      </c>
      <c r="I12" s="194"/>
      <c r="J12" s="194"/>
      <c r="K12" s="194"/>
      <c r="L12" s="194"/>
    </row>
    <row r="13" spans="1:12" ht="52.8" x14ac:dyDescent="0.3">
      <c r="A13" s="198" t="s">
        <v>72</v>
      </c>
      <c r="B13" s="199"/>
      <c r="C13" s="199"/>
      <c r="D13" s="200"/>
      <c r="E13" s="268" t="s">
        <v>296</v>
      </c>
      <c r="F13" s="1"/>
      <c r="G13" s="1"/>
      <c r="H13" s="266" t="s">
        <v>297</v>
      </c>
      <c r="I13" s="194"/>
      <c r="J13" s="194"/>
      <c r="K13" s="194"/>
      <c r="L13" s="194"/>
    </row>
    <row r="14" spans="1:12" ht="39.6" x14ac:dyDescent="0.3">
      <c r="A14" s="198" t="s">
        <v>73</v>
      </c>
      <c r="B14" s="199"/>
      <c r="C14" s="199"/>
      <c r="D14" s="200"/>
      <c r="E14" s="268" t="s">
        <v>298</v>
      </c>
      <c r="F14" s="1"/>
      <c r="G14" s="1"/>
      <c r="H14" s="266" t="s">
        <v>297</v>
      </c>
      <c r="I14" s="194"/>
      <c r="J14" s="194"/>
      <c r="K14" s="194"/>
      <c r="L14" s="194"/>
    </row>
    <row r="15" spans="1:12" ht="39.6" x14ac:dyDescent="0.3">
      <c r="A15" s="198" t="s">
        <v>74</v>
      </c>
      <c r="B15" s="199"/>
      <c r="C15" s="199"/>
      <c r="D15" s="200"/>
      <c r="E15" s="81" t="s">
        <v>299</v>
      </c>
      <c r="F15" s="1"/>
      <c r="G15" s="1"/>
      <c r="H15" s="266" t="s">
        <v>292</v>
      </c>
      <c r="I15" s="194"/>
      <c r="J15" s="194"/>
      <c r="K15" s="194"/>
      <c r="L15" s="194"/>
    </row>
    <row r="16" spans="1:12" x14ac:dyDescent="0.3">
      <c r="A16" s="202" t="s">
        <v>89</v>
      </c>
      <c r="B16" s="203"/>
      <c r="C16" s="203"/>
      <c r="D16" s="204"/>
      <c r="E16" s="81" t="s">
        <v>293</v>
      </c>
      <c r="F16" s="1"/>
      <c r="G16" s="1"/>
      <c r="H16" s="191"/>
      <c r="I16" s="192"/>
      <c r="J16" s="192"/>
      <c r="K16" s="192"/>
      <c r="L16" s="193"/>
    </row>
    <row r="17" spans="1:12" x14ac:dyDescent="0.3">
      <c r="A17" s="198" t="s">
        <v>93</v>
      </c>
      <c r="B17" s="199"/>
      <c r="C17" s="199"/>
      <c r="D17" s="200"/>
      <c r="E17" s="81" t="s">
        <v>300</v>
      </c>
      <c r="F17" s="1"/>
      <c r="G17" s="1"/>
      <c r="H17" s="191"/>
      <c r="I17" s="192"/>
      <c r="J17" s="192"/>
      <c r="K17" s="192"/>
      <c r="L17" s="193"/>
    </row>
    <row r="18" spans="1:12" x14ac:dyDescent="0.3">
      <c r="A18" s="198" t="s">
        <v>94</v>
      </c>
      <c r="B18" s="199"/>
      <c r="C18" s="199"/>
      <c r="D18" s="200"/>
      <c r="E18" s="83" t="s">
        <v>293</v>
      </c>
      <c r="F18" s="1"/>
      <c r="G18" s="1"/>
      <c r="H18" s="194"/>
      <c r="I18" s="194"/>
      <c r="J18" s="194"/>
      <c r="K18" s="194"/>
      <c r="L18" s="194"/>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16:D16"/>
    <mergeCell ref="H16:L16"/>
    <mergeCell ref="A17:D17"/>
    <mergeCell ref="H17:L17"/>
    <mergeCell ref="A18:D18"/>
    <mergeCell ref="H18:L18"/>
    <mergeCell ref="A5:D5"/>
    <mergeCell ref="H5:L5"/>
    <mergeCell ref="A6:D6"/>
    <mergeCell ref="H6:L6"/>
    <mergeCell ref="A7:D7"/>
    <mergeCell ref="H7:L7"/>
    <mergeCell ref="A8:D8"/>
    <mergeCell ref="H8:L8"/>
    <mergeCell ref="A9:D9"/>
    <mergeCell ref="H9:L9"/>
    <mergeCell ref="A10:D1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6"/>
  <sheetViews>
    <sheetView topLeftCell="H64" zoomScaleNormal="100" workbookViewId="0">
      <selection activeCell="E29" sqref="E29"/>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23.88671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22" t="s">
        <v>63</v>
      </c>
      <c r="C2" s="223"/>
      <c r="D2" s="223"/>
      <c r="E2" s="223"/>
      <c r="F2" s="223"/>
      <c r="G2" s="223"/>
      <c r="H2" s="223"/>
      <c r="I2" s="223"/>
      <c r="J2" s="223"/>
      <c r="K2" s="223"/>
      <c r="L2" s="223"/>
      <c r="M2" s="223"/>
      <c r="N2" s="223"/>
      <c r="O2" s="223"/>
      <c r="P2" s="223"/>
    </row>
    <row r="4" spans="2:16" ht="25.8" x14ac:dyDescent="0.3">
      <c r="B4" s="222" t="s">
        <v>48</v>
      </c>
      <c r="C4" s="223"/>
      <c r="D4" s="223"/>
      <c r="E4" s="223"/>
      <c r="F4" s="223"/>
      <c r="G4" s="223"/>
      <c r="H4" s="223"/>
      <c r="I4" s="223"/>
      <c r="J4" s="223"/>
      <c r="K4" s="223"/>
      <c r="L4" s="223"/>
      <c r="M4" s="223"/>
      <c r="N4" s="223"/>
      <c r="O4" s="223"/>
      <c r="P4" s="223"/>
    </row>
    <row r="5" spans="2:16" ht="15" thickBot="1" x14ac:dyDescent="0.35"/>
    <row r="6" spans="2:16" ht="21.6" thickBot="1" x14ac:dyDescent="0.35">
      <c r="B6" s="11" t="s">
        <v>4</v>
      </c>
      <c r="C6" s="231" t="s">
        <v>153</v>
      </c>
      <c r="D6" s="231"/>
      <c r="E6" s="231"/>
      <c r="F6" s="231"/>
      <c r="G6" s="231"/>
      <c r="H6" s="231"/>
      <c r="I6" s="231"/>
      <c r="J6" s="231"/>
      <c r="K6" s="231"/>
      <c r="L6" s="231"/>
      <c r="M6" s="231"/>
      <c r="N6" s="232"/>
    </row>
    <row r="7" spans="2:16" ht="16.2" thickBot="1" x14ac:dyDescent="0.35">
      <c r="B7" s="12" t="s">
        <v>5</v>
      </c>
      <c r="C7" s="231"/>
      <c r="D7" s="231"/>
      <c r="E7" s="231"/>
      <c r="F7" s="231"/>
      <c r="G7" s="231"/>
      <c r="H7" s="231"/>
      <c r="I7" s="231"/>
      <c r="J7" s="231"/>
      <c r="K7" s="231"/>
      <c r="L7" s="231"/>
      <c r="M7" s="231"/>
      <c r="N7" s="232"/>
    </row>
    <row r="8" spans="2:16" ht="16.2" thickBot="1" x14ac:dyDescent="0.35">
      <c r="B8" s="12" t="s">
        <v>6</v>
      </c>
      <c r="C8" s="231"/>
      <c r="D8" s="231"/>
      <c r="E8" s="231"/>
      <c r="F8" s="231"/>
      <c r="G8" s="231"/>
      <c r="H8" s="231"/>
      <c r="I8" s="231"/>
      <c r="J8" s="231"/>
      <c r="K8" s="231"/>
      <c r="L8" s="231"/>
      <c r="M8" s="231"/>
      <c r="N8" s="232"/>
    </row>
    <row r="9" spans="2:16" ht="16.2" thickBot="1" x14ac:dyDescent="0.35">
      <c r="B9" s="12" t="s">
        <v>7</v>
      </c>
      <c r="C9" s="231"/>
      <c r="D9" s="231"/>
      <c r="E9" s="231"/>
      <c r="F9" s="231"/>
      <c r="G9" s="231"/>
      <c r="H9" s="231"/>
      <c r="I9" s="231"/>
      <c r="J9" s="231"/>
      <c r="K9" s="231"/>
      <c r="L9" s="231"/>
      <c r="M9" s="231"/>
      <c r="N9" s="232"/>
    </row>
    <row r="10" spans="2:16" ht="16.2" thickBot="1" x14ac:dyDescent="0.35">
      <c r="B10" s="12" t="s">
        <v>8</v>
      </c>
      <c r="C10" s="233">
        <v>4</v>
      </c>
      <c r="D10" s="233"/>
      <c r="E10" s="234"/>
      <c r="F10" s="34"/>
      <c r="G10" s="34"/>
      <c r="H10" s="34"/>
      <c r="I10" s="34"/>
      <c r="J10" s="34"/>
      <c r="K10" s="34"/>
      <c r="L10" s="34"/>
      <c r="M10" s="34"/>
      <c r="N10" s="35"/>
    </row>
    <row r="11" spans="2:16" ht="16.2" thickBot="1" x14ac:dyDescent="0.35">
      <c r="B11" s="14" t="s">
        <v>9</v>
      </c>
      <c r="C11" s="15">
        <v>41945</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35" t="s">
        <v>95</v>
      </c>
      <c r="C14" s="235"/>
      <c r="D14" s="151" t="s">
        <v>12</v>
      </c>
      <c r="E14" s="151" t="s">
        <v>13</v>
      </c>
      <c r="F14" s="151" t="s">
        <v>29</v>
      </c>
      <c r="G14" s="85"/>
      <c r="I14" s="38"/>
      <c r="J14" s="38"/>
      <c r="K14" s="38"/>
      <c r="L14" s="38"/>
      <c r="M14" s="38"/>
      <c r="N14" s="101"/>
    </row>
    <row r="15" spans="2:16" x14ac:dyDescent="0.3">
      <c r="B15" s="235"/>
      <c r="C15" s="235"/>
      <c r="D15" s="151">
        <v>4</v>
      </c>
      <c r="E15" s="36">
        <v>522070250</v>
      </c>
      <c r="F15" s="36">
        <v>250</v>
      </c>
      <c r="G15" s="86"/>
      <c r="I15" s="39"/>
      <c r="J15" s="39"/>
      <c r="K15" s="39"/>
      <c r="L15" s="39"/>
      <c r="M15" s="39"/>
      <c r="N15" s="101"/>
    </row>
    <row r="16" spans="2:16" x14ac:dyDescent="0.3">
      <c r="B16" s="235"/>
      <c r="C16" s="235"/>
      <c r="D16" s="151"/>
      <c r="E16" s="36"/>
      <c r="F16" s="36"/>
      <c r="G16" s="86"/>
      <c r="I16" s="39"/>
      <c r="J16" s="39"/>
      <c r="K16" s="39"/>
      <c r="L16" s="39"/>
      <c r="M16" s="39"/>
      <c r="N16" s="101"/>
    </row>
    <row r="17" spans="1:14" x14ac:dyDescent="0.3">
      <c r="B17" s="235"/>
      <c r="C17" s="235"/>
      <c r="D17" s="151"/>
      <c r="E17" s="36"/>
      <c r="F17" s="36"/>
      <c r="G17" s="86"/>
      <c r="I17" s="39"/>
      <c r="J17" s="39"/>
      <c r="K17" s="39"/>
      <c r="L17" s="39"/>
      <c r="M17" s="39"/>
      <c r="N17" s="101"/>
    </row>
    <row r="18" spans="1:14" x14ac:dyDescent="0.3">
      <c r="B18" s="235"/>
      <c r="C18" s="235"/>
      <c r="D18" s="151"/>
      <c r="E18" s="37"/>
      <c r="F18" s="36"/>
      <c r="G18" s="86"/>
      <c r="H18" s="22"/>
      <c r="I18" s="39"/>
      <c r="J18" s="39"/>
      <c r="K18" s="39"/>
      <c r="L18" s="39"/>
      <c r="M18" s="39"/>
      <c r="N18" s="20"/>
    </row>
    <row r="19" spans="1:14" x14ac:dyDescent="0.3">
      <c r="B19" s="235"/>
      <c r="C19" s="235"/>
      <c r="D19" s="151"/>
      <c r="E19" s="37"/>
      <c r="F19" s="36"/>
      <c r="G19" s="86"/>
      <c r="H19" s="22"/>
      <c r="I19" s="41"/>
      <c r="J19" s="41"/>
      <c r="K19" s="41"/>
      <c r="L19" s="41"/>
      <c r="M19" s="41"/>
      <c r="N19" s="20"/>
    </row>
    <row r="20" spans="1:14" x14ac:dyDescent="0.3">
      <c r="B20" s="235"/>
      <c r="C20" s="235"/>
      <c r="D20" s="151"/>
      <c r="E20" s="37"/>
      <c r="F20" s="36"/>
      <c r="G20" s="86"/>
      <c r="H20" s="22"/>
      <c r="I20" s="100"/>
      <c r="J20" s="100"/>
      <c r="K20" s="100"/>
      <c r="L20" s="100"/>
      <c r="M20" s="100"/>
      <c r="N20" s="20"/>
    </row>
    <row r="21" spans="1:14" x14ac:dyDescent="0.3">
      <c r="B21" s="235"/>
      <c r="C21" s="235"/>
      <c r="D21" s="151"/>
      <c r="E21" s="37"/>
      <c r="F21" s="36"/>
      <c r="G21" s="86"/>
      <c r="H21" s="22"/>
      <c r="I21" s="100"/>
      <c r="J21" s="100"/>
      <c r="K21" s="100"/>
      <c r="L21" s="100"/>
      <c r="M21" s="100"/>
      <c r="N21" s="20"/>
    </row>
    <row r="22" spans="1:14" ht="15" thickBot="1" x14ac:dyDescent="0.35">
      <c r="B22" s="236" t="s">
        <v>14</v>
      </c>
      <c r="C22" s="237"/>
      <c r="D22" s="151"/>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200</v>
      </c>
      <c r="D24" s="42"/>
      <c r="E24" s="45">
        <f>E22</f>
        <v>0</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129</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130</v>
      </c>
      <c r="D29" s="118" t="s">
        <v>131</v>
      </c>
      <c r="E29" s="97"/>
      <c r="F29" s="97"/>
      <c r="G29" s="97"/>
      <c r="H29" s="97"/>
      <c r="I29" s="100"/>
      <c r="J29" s="100"/>
      <c r="K29" s="100"/>
      <c r="L29" s="100"/>
      <c r="M29" s="100"/>
      <c r="N29" s="101"/>
    </row>
    <row r="30" spans="1:14" x14ac:dyDescent="0.3">
      <c r="A30" s="92"/>
      <c r="B30" s="114" t="s">
        <v>132</v>
      </c>
      <c r="C30" s="114" t="s">
        <v>130</v>
      </c>
      <c r="D30" s="114"/>
      <c r="E30" s="97"/>
      <c r="F30" s="97"/>
      <c r="G30" s="97"/>
      <c r="H30" s="97"/>
      <c r="I30" s="100"/>
      <c r="J30" s="100"/>
      <c r="K30" s="100"/>
      <c r="L30" s="100"/>
      <c r="M30" s="100"/>
      <c r="N30" s="101"/>
    </row>
    <row r="31" spans="1:14" x14ac:dyDescent="0.3">
      <c r="A31" s="92"/>
      <c r="B31" s="114" t="s">
        <v>133</v>
      </c>
      <c r="C31" s="114" t="s">
        <v>130</v>
      </c>
      <c r="D31" s="114"/>
      <c r="E31" s="97"/>
      <c r="F31" s="97"/>
      <c r="G31" s="97"/>
      <c r="H31" s="97"/>
      <c r="I31" s="100"/>
      <c r="J31" s="100"/>
      <c r="K31" s="100"/>
      <c r="L31" s="100"/>
      <c r="M31" s="100"/>
      <c r="N31" s="101"/>
    </row>
    <row r="32" spans="1:14" x14ac:dyDescent="0.3">
      <c r="A32" s="92"/>
      <c r="B32" s="114" t="s">
        <v>134</v>
      </c>
      <c r="C32" s="114" t="s">
        <v>130</v>
      </c>
      <c r="D32" s="114"/>
      <c r="E32" s="97"/>
      <c r="F32" s="97"/>
      <c r="G32" s="97"/>
      <c r="H32" s="97"/>
      <c r="I32" s="100"/>
      <c r="J32" s="100"/>
      <c r="K32" s="100"/>
      <c r="L32" s="100"/>
      <c r="M32" s="100"/>
      <c r="N32" s="101"/>
    </row>
    <row r="33" spans="1:17" x14ac:dyDescent="0.3">
      <c r="A33" s="92"/>
      <c r="B33" s="114" t="s">
        <v>135</v>
      </c>
      <c r="C33" s="114" t="s">
        <v>130</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136</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137</v>
      </c>
      <c r="C40" s="99">
        <v>40</v>
      </c>
      <c r="D40" s="150">
        <v>0</v>
      </c>
      <c r="E40" s="210">
        <f>+D40+D41</f>
        <v>50</v>
      </c>
      <c r="F40" s="97"/>
      <c r="G40" s="97"/>
      <c r="H40" s="97"/>
      <c r="I40" s="100"/>
      <c r="J40" s="100"/>
      <c r="K40" s="100"/>
      <c r="L40" s="100"/>
      <c r="M40" s="100"/>
      <c r="N40" s="101"/>
    </row>
    <row r="41" spans="1:17" ht="41.4" x14ac:dyDescent="0.3">
      <c r="A41" s="92"/>
      <c r="B41" s="98" t="s">
        <v>138</v>
      </c>
      <c r="C41" s="99">
        <v>60</v>
      </c>
      <c r="D41" s="150">
        <v>50</v>
      </c>
      <c r="E41" s="211"/>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38" t="s">
        <v>35</v>
      </c>
      <c r="N45" s="238"/>
    </row>
    <row r="46" spans="1:17" x14ac:dyDescent="0.3">
      <c r="B46" s="115" t="s">
        <v>30</v>
      </c>
      <c r="M46" s="65"/>
      <c r="N46" s="65"/>
    </row>
    <row r="47" spans="1:17" ht="15" thickBot="1" x14ac:dyDescent="0.35">
      <c r="M47" s="65"/>
      <c r="N47" s="65"/>
    </row>
    <row r="48" spans="1:17" s="100" customFormat="1" ht="109.5" customHeight="1" x14ac:dyDescent="0.3">
      <c r="B48" s="111" t="s">
        <v>139</v>
      </c>
      <c r="C48" s="111" t="s">
        <v>140</v>
      </c>
      <c r="D48" s="111" t="s">
        <v>141</v>
      </c>
      <c r="E48" s="111" t="s">
        <v>45</v>
      </c>
      <c r="F48" s="111" t="s">
        <v>22</v>
      </c>
      <c r="G48" s="111" t="s">
        <v>97</v>
      </c>
      <c r="H48" s="111" t="s">
        <v>17</v>
      </c>
      <c r="I48" s="111" t="s">
        <v>10</v>
      </c>
      <c r="J48" s="111" t="s">
        <v>31</v>
      </c>
      <c r="K48" s="111" t="s">
        <v>61</v>
      </c>
      <c r="L48" s="111" t="s">
        <v>20</v>
      </c>
      <c r="M48" s="96" t="s">
        <v>26</v>
      </c>
      <c r="N48" s="111" t="s">
        <v>142</v>
      </c>
      <c r="O48" s="111" t="s">
        <v>36</v>
      </c>
      <c r="P48" s="112" t="s">
        <v>11</v>
      </c>
      <c r="Q48" s="112" t="s">
        <v>19</v>
      </c>
    </row>
    <row r="49" spans="1:26" s="106" customFormat="1" ht="28.8" x14ac:dyDescent="0.3">
      <c r="A49" s="47">
        <v>1</v>
      </c>
      <c r="B49" s="107" t="s">
        <v>153</v>
      </c>
      <c r="C49" s="108" t="s">
        <v>153</v>
      </c>
      <c r="D49" s="107" t="s">
        <v>154</v>
      </c>
      <c r="E49" s="153">
        <v>133</v>
      </c>
      <c r="F49" s="103" t="s">
        <v>130</v>
      </c>
      <c r="G49" s="143"/>
      <c r="H49" s="110">
        <v>40571</v>
      </c>
      <c r="I49" s="154">
        <v>40908</v>
      </c>
      <c r="J49" s="104" t="s">
        <v>131</v>
      </c>
      <c r="K49" s="153">
        <v>11</v>
      </c>
      <c r="L49" s="172">
        <v>0</v>
      </c>
      <c r="M49" s="153">
        <v>940</v>
      </c>
      <c r="N49" s="95"/>
      <c r="O49" s="27">
        <v>605654396</v>
      </c>
      <c r="P49" s="27">
        <v>2</v>
      </c>
      <c r="Q49" s="144"/>
      <c r="R49" s="105"/>
      <c r="S49" s="105"/>
      <c r="T49" s="105"/>
      <c r="U49" s="105"/>
      <c r="V49" s="105"/>
      <c r="W49" s="105"/>
      <c r="X49" s="105"/>
      <c r="Y49" s="105"/>
      <c r="Z49" s="105"/>
    </row>
    <row r="50" spans="1:26" s="106" customFormat="1" ht="43.2" x14ac:dyDescent="0.3">
      <c r="A50" s="47"/>
      <c r="B50" s="107" t="s">
        <v>153</v>
      </c>
      <c r="C50" s="108" t="s">
        <v>153</v>
      </c>
      <c r="D50" s="107" t="s">
        <v>154</v>
      </c>
      <c r="E50" s="153">
        <v>432</v>
      </c>
      <c r="F50" s="103" t="s">
        <v>130</v>
      </c>
      <c r="G50" s="143"/>
      <c r="H50" s="110">
        <v>41253</v>
      </c>
      <c r="I50" s="154">
        <v>41851</v>
      </c>
      <c r="J50" s="104" t="s">
        <v>131</v>
      </c>
      <c r="K50" s="153">
        <v>19</v>
      </c>
      <c r="L50" s="172"/>
      <c r="M50" s="153">
        <v>233</v>
      </c>
      <c r="N50" s="95"/>
      <c r="O50" s="27">
        <v>791953456</v>
      </c>
      <c r="P50" s="180">
        <v>6</v>
      </c>
      <c r="Q50" s="144" t="s">
        <v>255</v>
      </c>
      <c r="R50" s="105"/>
      <c r="S50" s="105"/>
      <c r="T50" s="105"/>
      <c r="U50" s="105"/>
      <c r="V50" s="105"/>
      <c r="W50" s="105"/>
      <c r="X50" s="105"/>
      <c r="Y50" s="105"/>
      <c r="Z50" s="105"/>
    </row>
    <row r="51" spans="1:26" s="106" customFormat="1" x14ac:dyDescent="0.3">
      <c r="A51" s="47"/>
      <c r="B51" s="50" t="s">
        <v>16</v>
      </c>
      <c r="C51" s="108"/>
      <c r="D51" s="107"/>
      <c r="E51" s="102"/>
      <c r="F51" s="103"/>
      <c r="G51" s="103"/>
      <c r="H51" s="103"/>
      <c r="I51" s="104"/>
      <c r="J51" s="104"/>
      <c r="K51" s="109"/>
      <c r="L51" s="109"/>
      <c r="M51" s="142"/>
      <c r="N51" s="109"/>
      <c r="O51" s="27"/>
      <c r="P51" s="27"/>
      <c r="Q51" s="145"/>
    </row>
    <row r="52" spans="1:26" s="30" customFormat="1" x14ac:dyDescent="0.3">
      <c r="E52" s="31"/>
    </row>
    <row r="53" spans="1:26" s="30" customFormat="1" x14ac:dyDescent="0.3">
      <c r="B53" s="228" t="s">
        <v>28</v>
      </c>
      <c r="C53" s="228" t="s">
        <v>27</v>
      </c>
      <c r="D53" s="230" t="s">
        <v>34</v>
      </c>
      <c r="E53" s="230"/>
    </row>
    <row r="54" spans="1:26" s="30" customFormat="1" x14ac:dyDescent="0.3">
      <c r="B54" s="229"/>
      <c r="C54" s="229"/>
      <c r="D54" s="152" t="s">
        <v>23</v>
      </c>
      <c r="E54" s="62" t="s">
        <v>24</v>
      </c>
    </row>
    <row r="55" spans="1:26" s="30" customFormat="1" ht="30.6" customHeight="1" x14ac:dyDescent="0.3">
      <c r="B55" s="59" t="s">
        <v>21</v>
      </c>
      <c r="C55" s="60" t="s">
        <v>256</v>
      </c>
      <c r="D55" s="58" t="s">
        <v>130</v>
      </c>
      <c r="E55" s="58"/>
      <c r="F55" s="32"/>
      <c r="G55" s="32"/>
      <c r="H55" s="32"/>
      <c r="I55" s="32"/>
      <c r="J55" s="32"/>
      <c r="K55" s="32"/>
      <c r="L55" s="32"/>
      <c r="M55" s="32"/>
    </row>
    <row r="56" spans="1:26" s="30" customFormat="1" ht="30" customHeight="1" x14ac:dyDescent="0.3">
      <c r="B56" s="59" t="s">
        <v>25</v>
      </c>
      <c r="C56" s="60" t="s">
        <v>257</v>
      </c>
      <c r="D56" s="58" t="s">
        <v>130</v>
      </c>
      <c r="E56" s="58"/>
    </row>
    <row r="57" spans="1:26" s="30" customFormat="1" x14ac:dyDescent="0.3">
      <c r="B57" s="33"/>
      <c r="C57" s="226"/>
      <c r="D57" s="226"/>
      <c r="E57" s="226"/>
      <c r="F57" s="226"/>
      <c r="G57" s="226"/>
      <c r="H57" s="226"/>
      <c r="I57" s="226"/>
      <c r="J57" s="226"/>
      <c r="K57" s="226"/>
      <c r="L57" s="226"/>
      <c r="M57" s="226"/>
      <c r="N57" s="226"/>
    </row>
    <row r="58" spans="1:26" ht="28.2" customHeight="1" thickBot="1" x14ac:dyDescent="0.35"/>
    <row r="59" spans="1:26" ht="26.4" thickBot="1" x14ac:dyDescent="0.35">
      <c r="B59" s="227" t="s">
        <v>98</v>
      </c>
      <c r="C59" s="227"/>
      <c r="D59" s="227"/>
      <c r="E59" s="227"/>
      <c r="F59" s="227"/>
      <c r="G59" s="227"/>
      <c r="H59" s="227"/>
      <c r="I59" s="227"/>
      <c r="J59" s="227"/>
      <c r="K59" s="227"/>
      <c r="L59" s="227"/>
      <c r="M59" s="227"/>
      <c r="N59" s="227"/>
    </row>
    <row r="62" spans="1:26" ht="109.5" customHeight="1" x14ac:dyDescent="0.3">
      <c r="B62" s="113" t="s">
        <v>143</v>
      </c>
      <c r="C62" s="68" t="s">
        <v>2</v>
      </c>
      <c r="D62" s="68" t="s">
        <v>100</v>
      </c>
      <c r="E62" s="68" t="s">
        <v>99</v>
      </c>
      <c r="F62" s="68" t="s">
        <v>101</v>
      </c>
      <c r="G62" s="68" t="s">
        <v>102</v>
      </c>
      <c r="H62" s="68" t="s">
        <v>103</v>
      </c>
      <c r="I62" s="68" t="s">
        <v>104</v>
      </c>
      <c r="J62" s="68" t="s">
        <v>105</v>
      </c>
      <c r="K62" s="68" t="s">
        <v>106</v>
      </c>
      <c r="L62" s="68" t="s">
        <v>107</v>
      </c>
      <c r="M62" s="89" t="s">
        <v>108</v>
      </c>
      <c r="N62" s="89" t="s">
        <v>109</v>
      </c>
      <c r="O62" s="218" t="s">
        <v>3</v>
      </c>
      <c r="P62" s="220"/>
      <c r="Q62" s="68" t="s">
        <v>18</v>
      </c>
    </row>
    <row r="63" spans="1:26" ht="49.5" customHeight="1" x14ac:dyDescent="0.3">
      <c r="B63" s="3" t="s">
        <v>200</v>
      </c>
      <c r="C63" s="3" t="s">
        <v>199</v>
      </c>
      <c r="D63" s="5" t="s">
        <v>201</v>
      </c>
      <c r="E63" s="5">
        <v>250</v>
      </c>
      <c r="F63" s="4"/>
      <c r="G63" s="4"/>
      <c r="H63" s="4"/>
      <c r="I63" s="58" t="s">
        <v>130</v>
      </c>
      <c r="J63" s="58" t="s">
        <v>130</v>
      </c>
      <c r="K63" s="114" t="s">
        <v>130</v>
      </c>
      <c r="L63" s="114" t="s">
        <v>130</v>
      </c>
      <c r="M63" s="114" t="s">
        <v>130</v>
      </c>
      <c r="N63" s="114" t="s">
        <v>130</v>
      </c>
      <c r="O63" s="224"/>
      <c r="P63" s="225"/>
      <c r="Q63" s="114" t="s">
        <v>130</v>
      </c>
    </row>
    <row r="64" spans="1:26" x14ac:dyDescent="0.3">
      <c r="B64" s="9" t="s">
        <v>1</v>
      </c>
    </row>
    <row r="65" spans="2:17" x14ac:dyDescent="0.3">
      <c r="B65" s="9" t="s">
        <v>37</v>
      </c>
    </row>
    <row r="66" spans="2:17" x14ac:dyDescent="0.3">
      <c r="B66" s="9" t="s">
        <v>62</v>
      </c>
    </row>
    <row r="68" spans="2:17" ht="15" thickBot="1" x14ac:dyDescent="0.35"/>
    <row r="69" spans="2:17" ht="26.4" thickBot="1" x14ac:dyDescent="0.35">
      <c r="B69" s="212" t="s">
        <v>38</v>
      </c>
      <c r="C69" s="213"/>
      <c r="D69" s="213"/>
      <c r="E69" s="213"/>
      <c r="F69" s="213"/>
      <c r="G69" s="213"/>
      <c r="H69" s="213"/>
      <c r="I69" s="213"/>
      <c r="J69" s="213"/>
      <c r="K69" s="213"/>
      <c r="L69" s="213"/>
      <c r="M69" s="213"/>
      <c r="N69" s="214"/>
    </row>
    <row r="74" spans="2:17" ht="76.5" customHeight="1" x14ac:dyDescent="0.3">
      <c r="B74" s="113" t="s">
        <v>0</v>
      </c>
      <c r="C74" s="113" t="s">
        <v>39</v>
      </c>
      <c r="D74" s="113" t="s">
        <v>40</v>
      </c>
      <c r="E74" s="113" t="s">
        <v>110</v>
      </c>
      <c r="F74" s="113" t="s">
        <v>112</v>
      </c>
      <c r="G74" s="113" t="s">
        <v>113</v>
      </c>
      <c r="H74" s="113" t="s">
        <v>114</v>
      </c>
      <c r="I74" s="113" t="s">
        <v>111</v>
      </c>
      <c r="J74" s="218" t="s">
        <v>115</v>
      </c>
      <c r="K74" s="219"/>
      <c r="L74" s="220"/>
      <c r="M74" s="113" t="s">
        <v>116</v>
      </c>
      <c r="N74" s="113" t="s">
        <v>41</v>
      </c>
      <c r="O74" s="113" t="s">
        <v>42</v>
      </c>
      <c r="P74" s="218" t="s">
        <v>3</v>
      </c>
      <c r="Q74" s="220"/>
    </row>
    <row r="75" spans="2:17" ht="60.75" customHeight="1" x14ac:dyDescent="0.3">
      <c r="B75" s="149" t="s">
        <v>43</v>
      </c>
      <c r="C75" s="149" t="s">
        <v>155</v>
      </c>
      <c r="D75" s="3" t="s">
        <v>156</v>
      </c>
      <c r="E75" s="3">
        <v>55117597</v>
      </c>
      <c r="F75" s="149" t="s">
        <v>157</v>
      </c>
      <c r="G75" s="3" t="s">
        <v>158</v>
      </c>
      <c r="H75" s="157" t="s">
        <v>160</v>
      </c>
      <c r="I75" s="5"/>
      <c r="J75" s="149" t="s">
        <v>159</v>
      </c>
      <c r="K75" s="91" t="s">
        <v>162</v>
      </c>
      <c r="L75" s="91" t="s">
        <v>161</v>
      </c>
      <c r="M75" s="114" t="s">
        <v>130</v>
      </c>
      <c r="N75" s="114" t="s">
        <v>130</v>
      </c>
      <c r="O75" s="114" t="s">
        <v>130</v>
      </c>
      <c r="P75" s="221"/>
      <c r="Q75" s="221"/>
    </row>
    <row r="76" spans="2:17" ht="63" customHeight="1" x14ac:dyDescent="0.3">
      <c r="B76" s="149" t="s">
        <v>44</v>
      </c>
      <c r="C76" s="149" t="s">
        <v>250</v>
      </c>
      <c r="D76" s="3" t="s">
        <v>163</v>
      </c>
      <c r="E76" s="3">
        <v>30505546</v>
      </c>
      <c r="F76" s="3" t="s">
        <v>164</v>
      </c>
      <c r="G76" s="3" t="s">
        <v>165</v>
      </c>
      <c r="H76" s="155">
        <v>38696</v>
      </c>
      <c r="I76" s="5"/>
      <c r="J76" s="149" t="s">
        <v>168</v>
      </c>
      <c r="K76" s="156" t="s">
        <v>166</v>
      </c>
      <c r="L76" s="91" t="s">
        <v>167</v>
      </c>
      <c r="M76" s="114" t="s">
        <v>130</v>
      </c>
      <c r="N76" s="114" t="s">
        <v>130</v>
      </c>
      <c r="O76" s="114" t="s">
        <v>130</v>
      </c>
      <c r="P76" s="224"/>
      <c r="Q76" s="225"/>
    </row>
    <row r="77" spans="2:17" ht="23.25" customHeight="1" x14ac:dyDescent="0.3">
      <c r="B77" s="149" t="s">
        <v>44</v>
      </c>
      <c r="C77" s="149" t="s">
        <v>250</v>
      </c>
      <c r="D77" s="114" t="s">
        <v>169</v>
      </c>
      <c r="E77" s="114">
        <v>1075219091</v>
      </c>
      <c r="F77" s="114" t="s">
        <v>164</v>
      </c>
      <c r="G77" s="114" t="s">
        <v>170</v>
      </c>
      <c r="H77" s="158">
        <v>40661</v>
      </c>
      <c r="I77" s="114"/>
      <c r="J77" s="114" t="s">
        <v>171</v>
      </c>
      <c r="K77" s="114" t="s">
        <v>172</v>
      </c>
      <c r="L77" s="114" t="s">
        <v>173</v>
      </c>
      <c r="M77" s="114" t="s">
        <v>130</v>
      </c>
      <c r="N77" s="114" t="s">
        <v>130</v>
      </c>
      <c r="O77" s="114" t="s">
        <v>130</v>
      </c>
      <c r="P77" s="205"/>
      <c r="Q77" s="205"/>
    </row>
    <row r="78" spans="2:17" ht="15" thickBot="1" x14ac:dyDescent="0.35"/>
    <row r="79" spans="2:17" ht="26.4" thickBot="1" x14ac:dyDescent="0.35">
      <c r="B79" s="212" t="s">
        <v>46</v>
      </c>
      <c r="C79" s="213"/>
      <c r="D79" s="213"/>
      <c r="E79" s="213"/>
      <c r="F79" s="213"/>
      <c r="G79" s="213"/>
      <c r="H79" s="213"/>
      <c r="I79" s="213"/>
      <c r="J79" s="213"/>
      <c r="K79" s="213"/>
      <c r="L79" s="213"/>
      <c r="M79" s="213"/>
      <c r="N79" s="214"/>
    </row>
    <row r="82" spans="1:26" ht="46.2" customHeight="1" x14ac:dyDescent="0.3">
      <c r="B82" s="68" t="s">
        <v>33</v>
      </c>
      <c r="C82" s="68" t="s">
        <v>47</v>
      </c>
      <c r="D82" s="218" t="s">
        <v>3</v>
      </c>
      <c r="E82" s="220"/>
    </row>
    <row r="83" spans="1:26" ht="46.95" customHeight="1" x14ac:dyDescent="0.3">
      <c r="B83" s="69" t="s">
        <v>117</v>
      </c>
      <c r="C83" s="114" t="s">
        <v>130</v>
      </c>
      <c r="D83" s="205"/>
      <c r="E83" s="205"/>
    </row>
    <row r="86" spans="1:26" ht="25.8" x14ac:dyDescent="0.3">
      <c r="B86" s="222" t="s">
        <v>64</v>
      </c>
      <c r="C86" s="223"/>
      <c r="D86" s="223"/>
      <c r="E86" s="223"/>
      <c r="F86" s="223"/>
      <c r="G86" s="223"/>
      <c r="H86" s="223"/>
      <c r="I86" s="223"/>
      <c r="J86" s="223"/>
      <c r="K86" s="223"/>
      <c r="L86" s="223"/>
      <c r="M86" s="223"/>
      <c r="N86" s="223"/>
      <c r="O86" s="223"/>
      <c r="P86" s="223"/>
    </row>
    <row r="88" spans="1:26" ht="15" thickBot="1" x14ac:dyDescent="0.35"/>
    <row r="89" spans="1:26" ht="26.4" thickBot="1" x14ac:dyDescent="0.35">
      <c r="B89" s="212" t="s">
        <v>54</v>
      </c>
      <c r="C89" s="213"/>
      <c r="D89" s="213"/>
      <c r="E89" s="213"/>
      <c r="F89" s="213"/>
      <c r="G89" s="213"/>
      <c r="H89" s="213"/>
      <c r="I89" s="213"/>
      <c r="J89" s="213"/>
      <c r="K89" s="213"/>
      <c r="L89" s="213"/>
      <c r="M89" s="213"/>
      <c r="N89" s="214"/>
    </row>
    <row r="91" spans="1:26" ht="15" thickBot="1" x14ac:dyDescent="0.35">
      <c r="M91" s="65"/>
      <c r="N91" s="65"/>
    </row>
    <row r="92" spans="1:26" s="100" customFormat="1" ht="109.5" customHeight="1" x14ac:dyDescent="0.3">
      <c r="B92" s="111" t="s">
        <v>139</v>
      </c>
      <c r="C92" s="111" t="s">
        <v>140</v>
      </c>
      <c r="D92" s="111" t="s">
        <v>141</v>
      </c>
      <c r="E92" s="111" t="s">
        <v>45</v>
      </c>
      <c r="F92" s="111" t="s">
        <v>22</v>
      </c>
      <c r="G92" s="111" t="s">
        <v>97</v>
      </c>
      <c r="H92" s="111" t="s">
        <v>17</v>
      </c>
      <c r="I92" s="111" t="s">
        <v>10</v>
      </c>
      <c r="J92" s="111" t="s">
        <v>31</v>
      </c>
      <c r="K92" s="111" t="s">
        <v>61</v>
      </c>
      <c r="L92" s="111" t="s">
        <v>20</v>
      </c>
      <c r="M92" s="96" t="s">
        <v>26</v>
      </c>
      <c r="N92" s="111" t="s">
        <v>142</v>
      </c>
      <c r="O92" s="111" t="s">
        <v>36</v>
      </c>
      <c r="P92" s="112" t="s">
        <v>11</v>
      </c>
      <c r="Q92" s="112" t="s">
        <v>19</v>
      </c>
    </row>
    <row r="93" spans="1:26" s="106" customFormat="1" ht="25.5" customHeight="1" x14ac:dyDescent="0.3">
      <c r="A93" s="47">
        <v>1</v>
      </c>
      <c r="B93" s="107"/>
      <c r="C93" s="108"/>
      <c r="D93" s="107"/>
      <c r="E93" s="102"/>
      <c r="F93" s="103"/>
      <c r="G93" s="143"/>
      <c r="H93" s="110"/>
      <c r="I93" s="104"/>
      <c r="J93" s="104"/>
      <c r="K93" s="104"/>
      <c r="L93" s="104"/>
      <c r="M93" s="95"/>
      <c r="N93" s="95"/>
      <c r="O93" s="27"/>
      <c r="P93" s="27"/>
      <c r="Q93" s="144" t="s">
        <v>193</v>
      </c>
      <c r="R93" s="105"/>
      <c r="S93" s="105"/>
      <c r="T93" s="105"/>
      <c r="U93" s="105"/>
      <c r="V93" s="105"/>
      <c r="W93" s="105"/>
      <c r="X93" s="105"/>
      <c r="Y93" s="105"/>
      <c r="Z93" s="105"/>
    </row>
    <row r="94" spans="1:26" s="106" customFormat="1" x14ac:dyDescent="0.3">
      <c r="A94" s="47"/>
      <c r="B94" s="50" t="s">
        <v>16</v>
      </c>
      <c r="C94" s="108"/>
      <c r="D94" s="107"/>
      <c r="E94" s="102"/>
      <c r="F94" s="103"/>
      <c r="G94" s="103"/>
      <c r="H94" s="103"/>
      <c r="I94" s="104"/>
      <c r="J94" s="104"/>
      <c r="K94" s="109">
        <f>SUM(K93:K93)</f>
        <v>0</v>
      </c>
      <c r="L94" s="109">
        <f>SUM(L93:L93)</f>
        <v>0</v>
      </c>
      <c r="M94" s="142">
        <f>SUM(M93:M93)</f>
        <v>0</v>
      </c>
      <c r="N94" s="109">
        <f>SUM(N93:N93)</f>
        <v>0</v>
      </c>
      <c r="O94" s="27"/>
      <c r="P94" s="27"/>
      <c r="Q94" s="145"/>
    </row>
    <row r="95" spans="1:26" x14ac:dyDescent="0.3">
      <c r="B95" s="30"/>
      <c r="C95" s="30"/>
      <c r="D95" s="30"/>
      <c r="E95" s="31"/>
      <c r="F95" s="30"/>
      <c r="G95" s="30"/>
      <c r="H95" s="30"/>
      <c r="I95" s="30"/>
      <c r="J95" s="30"/>
      <c r="K95" s="30"/>
      <c r="L95" s="30"/>
      <c r="M95" s="30"/>
      <c r="N95" s="30"/>
      <c r="O95" s="30"/>
      <c r="P95" s="30"/>
    </row>
    <row r="96" spans="1:26" ht="18" x14ac:dyDescent="0.3">
      <c r="B96" s="59" t="s">
        <v>32</v>
      </c>
      <c r="C96" s="73">
        <f>+K94</f>
        <v>0</v>
      </c>
      <c r="H96" s="32"/>
      <c r="I96" s="32"/>
      <c r="J96" s="32"/>
      <c r="K96" s="32"/>
      <c r="L96" s="32"/>
      <c r="M96" s="32"/>
      <c r="N96" s="30"/>
      <c r="O96" s="30"/>
      <c r="P96" s="30"/>
    </row>
    <row r="98" spans="2:17" ht="15" thickBot="1" x14ac:dyDescent="0.35"/>
    <row r="99" spans="2:17" ht="37.200000000000003" customHeight="1" thickBot="1" x14ac:dyDescent="0.35">
      <c r="B99" s="76" t="s">
        <v>49</v>
      </c>
      <c r="C99" s="77" t="s">
        <v>50</v>
      </c>
      <c r="D99" s="76" t="s">
        <v>51</v>
      </c>
      <c r="E99" s="77" t="s">
        <v>55</v>
      </c>
    </row>
    <row r="100" spans="2:17" ht="41.4" customHeight="1" x14ac:dyDescent="0.3">
      <c r="B100" s="67" t="s">
        <v>118</v>
      </c>
      <c r="C100" s="70">
        <v>20</v>
      </c>
      <c r="D100" s="70">
        <v>0</v>
      </c>
      <c r="E100" s="215">
        <f>+D100+D101+D102</f>
        <v>0</v>
      </c>
    </row>
    <row r="101" spans="2:17" x14ac:dyDescent="0.3">
      <c r="B101" s="67" t="s">
        <v>119</v>
      </c>
      <c r="C101" s="57">
        <v>30</v>
      </c>
      <c r="D101" s="150">
        <v>0</v>
      </c>
      <c r="E101" s="216"/>
    </row>
    <row r="102" spans="2:17" ht="15" thickBot="1" x14ac:dyDescent="0.35">
      <c r="B102" s="67" t="s">
        <v>120</v>
      </c>
      <c r="C102" s="72">
        <v>40</v>
      </c>
      <c r="D102" s="72">
        <v>0</v>
      </c>
      <c r="E102" s="217"/>
    </row>
    <row r="104" spans="2:17" ht="15" thickBot="1" x14ac:dyDescent="0.35"/>
    <row r="105" spans="2:17" ht="26.4" thickBot="1" x14ac:dyDescent="0.35">
      <c r="B105" s="212" t="s">
        <v>52</v>
      </c>
      <c r="C105" s="213"/>
      <c r="D105" s="213"/>
      <c r="E105" s="213"/>
      <c r="F105" s="213"/>
      <c r="G105" s="213"/>
      <c r="H105" s="213"/>
      <c r="I105" s="213"/>
      <c r="J105" s="213"/>
      <c r="K105" s="213"/>
      <c r="L105" s="213"/>
      <c r="M105" s="213"/>
      <c r="N105" s="214"/>
    </row>
    <row r="107" spans="2:17" ht="76.5" customHeight="1" x14ac:dyDescent="0.3">
      <c r="B107" s="113" t="s">
        <v>0</v>
      </c>
      <c r="C107" s="113" t="s">
        <v>39</v>
      </c>
      <c r="D107" s="113" t="s">
        <v>40</v>
      </c>
      <c r="E107" s="113" t="s">
        <v>110</v>
      </c>
      <c r="F107" s="113" t="s">
        <v>112</v>
      </c>
      <c r="G107" s="113" t="s">
        <v>113</v>
      </c>
      <c r="H107" s="113" t="s">
        <v>114</v>
      </c>
      <c r="I107" s="113" t="s">
        <v>111</v>
      </c>
      <c r="J107" s="218" t="s">
        <v>115</v>
      </c>
      <c r="K107" s="219"/>
      <c r="L107" s="220"/>
      <c r="M107" s="113" t="s">
        <v>116</v>
      </c>
      <c r="N107" s="113" t="s">
        <v>41</v>
      </c>
      <c r="O107" s="113" t="s">
        <v>42</v>
      </c>
      <c r="P107" s="218" t="s">
        <v>3</v>
      </c>
      <c r="Q107" s="220"/>
    </row>
    <row r="108" spans="2:17" ht="60.75" customHeight="1" x14ac:dyDescent="0.3">
      <c r="B108" s="149" t="s">
        <v>124</v>
      </c>
      <c r="C108" s="149" t="s">
        <v>174</v>
      </c>
      <c r="D108" s="3" t="s">
        <v>175</v>
      </c>
      <c r="E108" s="3">
        <v>12264271</v>
      </c>
      <c r="F108" s="3" t="s">
        <v>176</v>
      </c>
      <c r="G108" s="3" t="s">
        <v>177</v>
      </c>
      <c r="H108" s="155">
        <v>39045</v>
      </c>
      <c r="I108" s="5"/>
      <c r="J108" s="3" t="s">
        <v>179</v>
      </c>
      <c r="K108" s="91" t="s">
        <v>180</v>
      </c>
      <c r="L108" s="156" t="s">
        <v>178</v>
      </c>
      <c r="M108" s="114" t="s">
        <v>130</v>
      </c>
      <c r="N108" s="114" t="s">
        <v>130</v>
      </c>
      <c r="O108" s="114" t="s">
        <v>130</v>
      </c>
      <c r="P108" s="205"/>
      <c r="Q108" s="205"/>
    </row>
    <row r="109" spans="2:17" ht="60.75" customHeight="1" x14ac:dyDescent="0.3">
      <c r="B109" s="149" t="s">
        <v>125</v>
      </c>
      <c r="C109" s="149" t="s">
        <v>174</v>
      </c>
      <c r="D109" s="3" t="s">
        <v>181</v>
      </c>
      <c r="E109" s="3">
        <v>55065234</v>
      </c>
      <c r="F109" s="3" t="s">
        <v>182</v>
      </c>
      <c r="G109" s="3" t="s">
        <v>183</v>
      </c>
      <c r="H109" s="155">
        <v>41064</v>
      </c>
      <c r="I109" s="5"/>
      <c r="J109" s="1" t="s">
        <v>185</v>
      </c>
      <c r="K109" s="91" t="s">
        <v>186</v>
      </c>
      <c r="L109" s="90" t="s">
        <v>184</v>
      </c>
      <c r="M109" s="114" t="s">
        <v>130</v>
      </c>
      <c r="N109" s="114" t="s">
        <v>130</v>
      </c>
      <c r="O109" s="114" t="s">
        <v>130</v>
      </c>
      <c r="P109" s="150"/>
      <c r="Q109" s="150"/>
    </row>
    <row r="110" spans="2:17" ht="33.6" customHeight="1" x14ac:dyDescent="0.3">
      <c r="B110" s="149" t="s">
        <v>126</v>
      </c>
      <c r="C110" s="173" t="s">
        <v>251</v>
      </c>
      <c r="D110" s="3" t="s">
        <v>187</v>
      </c>
      <c r="E110" s="3">
        <v>55057407</v>
      </c>
      <c r="F110" s="3" t="s">
        <v>188</v>
      </c>
      <c r="G110" s="3" t="s">
        <v>190</v>
      </c>
      <c r="H110" s="3"/>
      <c r="I110" s="5" t="s">
        <v>189</v>
      </c>
      <c r="J110" s="1" t="s">
        <v>191</v>
      </c>
      <c r="K110" s="90"/>
      <c r="L110" s="90" t="s">
        <v>192</v>
      </c>
      <c r="M110" s="114" t="s">
        <v>130</v>
      </c>
      <c r="N110" s="114" t="s">
        <v>131</v>
      </c>
      <c r="O110" s="114" t="s">
        <v>130</v>
      </c>
      <c r="P110" s="205" t="s">
        <v>194</v>
      </c>
      <c r="Q110" s="205"/>
    </row>
    <row r="113" spans="2:7" ht="15" thickBot="1" x14ac:dyDescent="0.35"/>
    <row r="114" spans="2:7" ht="54" customHeight="1" x14ac:dyDescent="0.3">
      <c r="B114" s="117" t="s">
        <v>33</v>
      </c>
      <c r="C114" s="117" t="s">
        <v>49</v>
      </c>
      <c r="D114" s="113" t="s">
        <v>50</v>
      </c>
      <c r="E114" s="117" t="s">
        <v>51</v>
      </c>
      <c r="F114" s="77" t="s">
        <v>56</v>
      </c>
      <c r="G114" s="87"/>
    </row>
    <row r="115" spans="2:7" ht="120.75" customHeight="1" x14ac:dyDescent="0.2">
      <c r="B115" s="206" t="s">
        <v>53</v>
      </c>
      <c r="C115" s="6" t="s">
        <v>121</v>
      </c>
      <c r="D115" s="150">
        <v>25</v>
      </c>
      <c r="E115" s="150">
        <v>25</v>
      </c>
      <c r="F115" s="207">
        <f>+E115+E116+E117</f>
        <v>50</v>
      </c>
      <c r="G115" s="88"/>
    </row>
    <row r="116" spans="2:7" ht="76.2" customHeight="1" x14ac:dyDescent="0.2">
      <c r="B116" s="206"/>
      <c r="C116" s="6" t="s">
        <v>122</v>
      </c>
      <c r="D116" s="74">
        <v>25</v>
      </c>
      <c r="E116" s="150">
        <v>25</v>
      </c>
      <c r="F116" s="208"/>
      <c r="G116" s="88"/>
    </row>
    <row r="117" spans="2:7" ht="69" customHeight="1" x14ac:dyDescent="0.2">
      <c r="B117" s="206"/>
      <c r="C117" s="6" t="s">
        <v>123</v>
      </c>
      <c r="D117" s="150">
        <v>10</v>
      </c>
      <c r="E117" s="150">
        <v>0</v>
      </c>
      <c r="F117" s="209"/>
      <c r="G117" s="88"/>
    </row>
    <row r="118" spans="2:7" x14ac:dyDescent="0.3">
      <c r="C118" s="97"/>
    </row>
    <row r="121" spans="2:7" x14ac:dyDescent="0.3">
      <c r="B121" s="115" t="s">
        <v>57</v>
      </c>
    </row>
    <row r="124" spans="2:7" x14ac:dyDescent="0.3">
      <c r="B124" s="118" t="s">
        <v>33</v>
      </c>
      <c r="C124" s="118" t="s">
        <v>58</v>
      </c>
      <c r="D124" s="117" t="s">
        <v>51</v>
      </c>
      <c r="E124" s="117" t="s">
        <v>16</v>
      </c>
    </row>
    <row r="125" spans="2:7" ht="27.6" x14ac:dyDescent="0.3">
      <c r="B125" s="98" t="s">
        <v>59</v>
      </c>
      <c r="C125" s="99">
        <v>40</v>
      </c>
      <c r="D125" s="150">
        <f>+E100</f>
        <v>0</v>
      </c>
      <c r="E125" s="210">
        <f>+D125+D126</f>
        <v>50</v>
      </c>
    </row>
    <row r="126" spans="2:7" ht="41.4" x14ac:dyDescent="0.3">
      <c r="B126" s="98" t="s">
        <v>60</v>
      </c>
      <c r="C126" s="99">
        <v>60</v>
      </c>
      <c r="D126" s="150">
        <f>+F115</f>
        <v>50</v>
      </c>
      <c r="E126" s="211"/>
    </row>
  </sheetData>
  <mergeCells count="38">
    <mergeCell ref="B53:B54"/>
    <mergeCell ref="C53:C54"/>
    <mergeCell ref="D53:E53"/>
    <mergeCell ref="B2:P2"/>
    <mergeCell ref="B4:P4"/>
    <mergeCell ref="C6:N6"/>
    <mergeCell ref="C7:N7"/>
    <mergeCell ref="C8:N8"/>
    <mergeCell ref="C9:N9"/>
    <mergeCell ref="C10:E10"/>
    <mergeCell ref="B14:C21"/>
    <mergeCell ref="B22:C22"/>
    <mergeCell ref="E40:E41"/>
    <mergeCell ref="M45:N45"/>
    <mergeCell ref="J74:L74"/>
    <mergeCell ref="P74:Q74"/>
    <mergeCell ref="C57:N57"/>
    <mergeCell ref="B59:N59"/>
    <mergeCell ref="O62:P62"/>
    <mergeCell ref="O63:P63"/>
    <mergeCell ref="B69:N69"/>
    <mergeCell ref="P75:Q75"/>
    <mergeCell ref="B79:N79"/>
    <mergeCell ref="D82:E82"/>
    <mergeCell ref="D83:E83"/>
    <mergeCell ref="B86:P86"/>
    <mergeCell ref="P76:Q76"/>
    <mergeCell ref="P77:Q77"/>
    <mergeCell ref="P110:Q110"/>
    <mergeCell ref="B115:B117"/>
    <mergeCell ref="F115:F117"/>
    <mergeCell ref="E125:E126"/>
    <mergeCell ref="B89:N89"/>
    <mergeCell ref="E100:E102"/>
    <mergeCell ref="B105:N105"/>
    <mergeCell ref="J107:L107"/>
    <mergeCell ref="P107:Q107"/>
    <mergeCell ref="P108:Q108"/>
  </mergeCells>
  <dataValidations count="2">
    <dataValidation type="list" allowBlank="1" showInputMessage="1" showErrorMessage="1" sqref="WVE983042 A65538 IS65538 SO65538 ACK65538 AMG65538 AWC65538 BFY65538 BPU65538 BZQ65538 CJM65538 CTI65538 DDE65538 DNA65538 DWW65538 EGS65538 EQO65538 FAK65538 FKG65538 FUC65538 GDY65538 GNU65538 GXQ65538 HHM65538 HRI65538 IBE65538 ILA65538 IUW65538 JES65538 JOO65538 JYK65538 KIG65538 KSC65538 LBY65538 LLU65538 LVQ65538 MFM65538 MPI65538 MZE65538 NJA65538 NSW65538 OCS65538 OMO65538 OWK65538 PGG65538 PQC65538 PZY65538 QJU65538 QTQ65538 RDM65538 RNI65538 RXE65538 SHA65538 SQW65538 TAS65538 TKO65538 TUK65538 UEG65538 UOC65538 UXY65538 VHU65538 VRQ65538 WBM65538 WLI65538 WVE65538 A131074 IS131074 SO131074 ACK131074 AMG131074 AWC131074 BFY131074 BPU131074 BZQ131074 CJM131074 CTI131074 DDE131074 DNA131074 DWW131074 EGS131074 EQO131074 FAK131074 FKG131074 FUC131074 GDY131074 GNU131074 GXQ131074 HHM131074 HRI131074 IBE131074 ILA131074 IUW131074 JES131074 JOO131074 JYK131074 KIG131074 KSC131074 LBY131074 LLU131074 LVQ131074 MFM131074 MPI131074 MZE131074 NJA131074 NSW131074 OCS131074 OMO131074 OWK131074 PGG131074 PQC131074 PZY131074 QJU131074 QTQ131074 RDM131074 RNI131074 RXE131074 SHA131074 SQW131074 TAS131074 TKO131074 TUK131074 UEG131074 UOC131074 UXY131074 VHU131074 VRQ131074 WBM131074 WLI131074 WVE131074 A196610 IS196610 SO196610 ACK196610 AMG196610 AWC196610 BFY196610 BPU196610 BZQ196610 CJM196610 CTI196610 DDE196610 DNA196610 DWW196610 EGS196610 EQO196610 FAK196610 FKG196610 FUC196610 GDY196610 GNU196610 GXQ196610 HHM196610 HRI196610 IBE196610 ILA196610 IUW196610 JES196610 JOO196610 JYK196610 KIG196610 KSC196610 LBY196610 LLU196610 LVQ196610 MFM196610 MPI196610 MZE196610 NJA196610 NSW196610 OCS196610 OMO196610 OWK196610 PGG196610 PQC196610 PZY196610 QJU196610 QTQ196610 RDM196610 RNI196610 RXE196610 SHA196610 SQW196610 TAS196610 TKO196610 TUK196610 UEG196610 UOC196610 UXY196610 VHU196610 VRQ196610 WBM196610 WLI196610 WVE196610 A262146 IS262146 SO262146 ACK262146 AMG262146 AWC262146 BFY262146 BPU262146 BZQ262146 CJM262146 CTI262146 DDE262146 DNA262146 DWW262146 EGS262146 EQO262146 FAK262146 FKG262146 FUC262146 GDY262146 GNU262146 GXQ262146 HHM262146 HRI262146 IBE262146 ILA262146 IUW262146 JES262146 JOO262146 JYK262146 KIG262146 KSC262146 LBY262146 LLU262146 LVQ262146 MFM262146 MPI262146 MZE262146 NJA262146 NSW262146 OCS262146 OMO262146 OWK262146 PGG262146 PQC262146 PZY262146 QJU262146 QTQ262146 RDM262146 RNI262146 RXE262146 SHA262146 SQW262146 TAS262146 TKO262146 TUK262146 UEG262146 UOC262146 UXY262146 VHU262146 VRQ262146 WBM262146 WLI262146 WVE262146 A327682 IS327682 SO327682 ACK327682 AMG327682 AWC327682 BFY327682 BPU327682 BZQ327682 CJM327682 CTI327682 DDE327682 DNA327682 DWW327682 EGS327682 EQO327682 FAK327682 FKG327682 FUC327682 GDY327682 GNU327682 GXQ327682 HHM327682 HRI327682 IBE327682 ILA327682 IUW327682 JES327682 JOO327682 JYK327682 KIG327682 KSC327682 LBY327682 LLU327682 LVQ327682 MFM327682 MPI327682 MZE327682 NJA327682 NSW327682 OCS327682 OMO327682 OWK327682 PGG327682 PQC327682 PZY327682 QJU327682 QTQ327682 RDM327682 RNI327682 RXE327682 SHA327682 SQW327682 TAS327682 TKO327682 TUK327682 UEG327682 UOC327682 UXY327682 VHU327682 VRQ327682 WBM327682 WLI327682 WVE327682 A393218 IS393218 SO393218 ACK393218 AMG393218 AWC393218 BFY393218 BPU393218 BZQ393218 CJM393218 CTI393218 DDE393218 DNA393218 DWW393218 EGS393218 EQO393218 FAK393218 FKG393218 FUC393218 GDY393218 GNU393218 GXQ393218 HHM393218 HRI393218 IBE393218 ILA393218 IUW393218 JES393218 JOO393218 JYK393218 KIG393218 KSC393218 LBY393218 LLU393218 LVQ393218 MFM393218 MPI393218 MZE393218 NJA393218 NSW393218 OCS393218 OMO393218 OWK393218 PGG393218 PQC393218 PZY393218 QJU393218 QTQ393218 RDM393218 RNI393218 RXE393218 SHA393218 SQW393218 TAS393218 TKO393218 TUK393218 UEG393218 UOC393218 UXY393218 VHU393218 VRQ393218 WBM393218 WLI393218 WVE393218 A458754 IS458754 SO458754 ACK458754 AMG458754 AWC458754 BFY458754 BPU458754 BZQ458754 CJM458754 CTI458754 DDE458754 DNA458754 DWW458754 EGS458754 EQO458754 FAK458754 FKG458754 FUC458754 GDY458754 GNU458754 GXQ458754 HHM458754 HRI458754 IBE458754 ILA458754 IUW458754 JES458754 JOO458754 JYK458754 KIG458754 KSC458754 LBY458754 LLU458754 LVQ458754 MFM458754 MPI458754 MZE458754 NJA458754 NSW458754 OCS458754 OMO458754 OWK458754 PGG458754 PQC458754 PZY458754 QJU458754 QTQ458754 RDM458754 RNI458754 RXE458754 SHA458754 SQW458754 TAS458754 TKO458754 TUK458754 UEG458754 UOC458754 UXY458754 VHU458754 VRQ458754 WBM458754 WLI458754 WVE458754 A524290 IS524290 SO524290 ACK524290 AMG524290 AWC524290 BFY524290 BPU524290 BZQ524290 CJM524290 CTI524290 DDE524290 DNA524290 DWW524290 EGS524290 EQO524290 FAK524290 FKG524290 FUC524290 GDY524290 GNU524290 GXQ524290 HHM524290 HRI524290 IBE524290 ILA524290 IUW524290 JES524290 JOO524290 JYK524290 KIG524290 KSC524290 LBY524290 LLU524290 LVQ524290 MFM524290 MPI524290 MZE524290 NJA524290 NSW524290 OCS524290 OMO524290 OWK524290 PGG524290 PQC524290 PZY524290 QJU524290 QTQ524290 RDM524290 RNI524290 RXE524290 SHA524290 SQW524290 TAS524290 TKO524290 TUK524290 UEG524290 UOC524290 UXY524290 VHU524290 VRQ524290 WBM524290 WLI524290 WVE524290 A589826 IS589826 SO589826 ACK589826 AMG589826 AWC589826 BFY589826 BPU589826 BZQ589826 CJM589826 CTI589826 DDE589826 DNA589826 DWW589826 EGS589826 EQO589826 FAK589826 FKG589826 FUC589826 GDY589826 GNU589826 GXQ589826 HHM589826 HRI589826 IBE589826 ILA589826 IUW589826 JES589826 JOO589826 JYK589826 KIG589826 KSC589826 LBY589826 LLU589826 LVQ589826 MFM589826 MPI589826 MZE589826 NJA589826 NSW589826 OCS589826 OMO589826 OWK589826 PGG589826 PQC589826 PZY589826 QJU589826 QTQ589826 RDM589826 RNI589826 RXE589826 SHA589826 SQW589826 TAS589826 TKO589826 TUK589826 UEG589826 UOC589826 UXY589826 VHU589826 VRQ589826 WBM589826 WLI589826 WVE589826 A655362 IS655362 SO655362 ACK655362 AMG655362 AWC655362 BFY655362 BPU655362 BZQ655362 CJM655362 CTI655362 DDE655362 DNA655362 DWW655362 EGS655362 EQO655362 FAK655362 FKG655362 FUC655362 GDY655362 GNU655362 GXQ655362 HHM655362 HRI655362 IBE655362 ILA655362 IUW655362 JES655362 JOO655362 JYK655362 KIG655362 KSC655362 LBY655362 LLU655362 LVQ655362 MFM655362 MPI655362 MZE655362 NJA655362 NSW655362 OCS655362 OMO655362 OWK655362 PGG655362 PQC655362 PZY655362 QJU655362 QTQ655362 RDM655362 RNI655362 RXE655362 SHA655362 SQW655362 TAS655362 TKO655362 TUK655362 UEG655362 UOC655362 UXY655362 VHU655362 VRQ655362 WBM655362 WLI655362 WVE655362 A720898 IS720898 SO720898 ACK720898 AMG720898 AWC720898 BFY720898 BPU720898 BZQ720898 CJM720898 CTI720898 DDE720898 DNA720898 DWW720898 EGS720898 EQO720898 FAK720898 FKG720898 FUC720898 GDY720898 GNU720898 GXQ720898 HHM720898 HRI720898 IBE720898 ILA720898 IUW720898 JES720898 JOO720898 JYK720898 KIG720898 KSC720898 LBY720898 LLU720898 LVQ720898 MFM720898 MPI720898 MZE720898 NJA720898 NSW720898 OCS720898 OMO720898 OWK720898 PGG720898 PQC720898 PZY720898 QJU720898 QTQ720898 RDM720898 RNI720898 RXE720898 SHA720898 SQW720898 TAS720898 TKO720898 TUK720898 UEG720898 UOC720898 UXY720898 VHU720898 VRQ720898 WBM720898 WLI720898 WVE720898 A786434 IS786434 SO786434 ACK786434 AMG786434 AWC786434 BFY786434 BPU786434 BZQ786434 CJM786434 CTI786434 DDE786434 DNA786434 DWW786434 EGS786434 EQO786434 FAK786434 FKG786434 FUC786434 GDY786434 GNU786434 GXQ786434 HHM786434 HRI786434 IBE786434 ILA786434 IUW786434 JES786434 JOO786434 JYK786434 KIG786434 KSC786434 LBY786434 LLU786434 LVQ786434 MFM786434 MPI786434 MZE786434 NJA786434 NSW786434 OCS786434 OMO786434 OWK786434 PGG786434 PQC786434 PZY786434 QJU786434 QTQ786434 RDM786434 RNI786434 RXE786434 SHA786434 SQW786434 TAS786434 TKO786434 TUK786434 UEG786434 UOC786434 UXY786434 VHU786434 VRQ786434 WBM786434 WLI786434 WVE786434 A851970 IS851970 SO851970 ACK851970 AMG851970 AWC851970 BFY851970 BPU851970 BZQ851970 CJM851970 CTI851970 DDE851970 DNA851970 DWW851970 EGS851970 EQO851970 FAK851970 FKG851970 FUC851970 GDY851970 GNU851970 GXQ851970 HHM851970 HRI851970 IBE851970 ILA851970 IUW851970 JES851970 JOO851970 JYK851970 KIG851970 KSC851970 LBY851970 LLU851970 LVQ851970 MFM851970 MPI851970 MZE851970 NJA851970 NSW851970 OCS851970 OMO851970 OWK851970 PGG851970 PQC851970 PZY851970 QJU851970 QTQ851970 RDM851970 RNI851970 RXE851970 SHA851970 SQW851970 TAS851970 TKO851970 TUK851970 UEG851970 UOC851970 UXY851970 VHU851970 VRQ851970 WBM851970 WLI851970 WVE851970 A917506 IS917506 SO917506 ACK917506 AMG917506 AWC917506 BFY917506 BPU917506 BZQ917506 CJM917506 CTI917506 DDE917506 DNA917506 DWW917506 EGS917506 EQO917506 FAK917506 FKG917506 FUC917506 GDY917506 GNU917506 GXQ917506 HHM917506 HRI917506 IBE917506 ILA917506 IUW917506 JES917506 JOO917506 JYK917506 KIG917506 KSC917506 LBY917506 LLU917506 LVQ917506 MFM917506 MPI917506 MZE917506 NJA917506 NSW917506 OCS917506 OMO917506 OWK917506 PGG917506 PQC917506 PZY917506 QJU917506 QTQ917506 RDM917506 RNI917506 RXE917506 SHA917506 SQW917506 TAS917506 TKO917506 TUK917506 UEG917506 UOC917506 UXY917506 VHU917506 VRQ917506 WBM917506 WLI917506 WVE917506 A983042 IS983042 SO983042 ACK983042 AMG983042 AWC983042 BFY983042 BPU983042 BZQ983042 CJM983042 CTI983042 DDE983042 DNA983042 DWW983042 EGS983042 EQO983042 FAK983042 FKG983042 FUC983042 GDY983042 GNU983042 GXQ983042 HHM983042 HRI983042 IBE983042 ILA983042 IUW983042 JES983042 JOO983042 JYK983042 KIG983042 KSC983042 LBY983042 LLU983042 LVQ983042 MFM983042 MPI983042 MZE983042 NJA983042 NSW983042 OCS983042 OMO983042 OWK983042 PGG983042 PQC983042 PZY983042 QJU983042 QTQ983042 RDM983042 RNI983042 RXE983042 SHA983042 SQW983042 TAS983042 TKO983042 TUK983042 UEG983042 UOC983042 UXY983042 VHU983042 VRQ983042 WBM983042 WLI98304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2 WLL983042 C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C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C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C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C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C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C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C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C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C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C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C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C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C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C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5"/>
  <sheetViews>
    <sheetView topLeftCell="E68" zoomScale="80" zoomScaleNormal="80" workbookViewId="0">
      <selection activeCell="Q81" sqref="Q81"/>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21.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22" t="s">
        <v>63</v>
      </c>
      <c r="C2" s="223"/>
      <c r="D2" s="223"/>
      <c r="E2" s="223"/>
      <c r="F2" s="223"/>
      <c r="G2" s="223"/>
      <c r="H2" s="223"/>
      <c r="I2" s="223"/>
      <c r="J2" s="223"/>
      <c r="K2" s="223"/>
      <c r="L2" s="223"/>
      <c r="M2" s="223"/>
      <c r="N2" s="223"/>
      <c r="O2" s="223"/>
      <c r="P2" s="223"/>
    </row>
    <row r="4" spans="2:16" ht="25.8" x14ac:dyDescent="0.3">
      <c r="B4" s="222" t="s">
        <v>48</v>
      </c>
      <c r="C4" s="223"/>
      <c r="D4" s="223"/>
      <c r="E4" s="223"/>
      <c r="F4" s="223"/>
      <c r="G4" s="223"/>
      <c r="H4" s="223"/>
      <c r="I4" s="223"/>
      <c r="J4" s="223"/>
      <c r="K4" s="223"/>
      <c r="L4" s="223"/>
      <c r="M4" s="223"/>
      <c r="N4" s="223"/>
      <c r="O4" s="223"/>
      <c r="P4" s="223"/>
    </row>
    <row r="5" spans="2:16" ht="15" thickBot="1" x14ac:dyDescent="0.35"/>
    <row r="6" spans="2:16" ht="21.6" thickBot="1" x14ac:dyDescent="0.35">
      <c r="B6" s="11" t="s">
        <v>4</v>
      </c>
      <c r="C6" s="231" t="s">
        <v>195</v>
      </c>
      <c r="D6" s="231"/>
      <c r="E6" s="231"/>
      <c r="F6" s="231"/>
      <c r="G6" s="231"/>
      <c r="H6" s="231"/>
      <c r="I6" s="231"/>
      <c r="J6" s="231"/>
      <c r="K6" s="231"/>
      <c r="L6" s="231"/>
      <c r="M6" s="231"/>
      <c r="N6" s="232"/>
    </row>
    <row r="7" spans="2:16" ht="16.2" thickBot="1" x14ac:dyDescent="0.35">
      <c r="B7" s="12" t="s">
        <v>5</v>
      </c>
      <c r="C7" s="231"/>
      <c r="D7" s="231"/>
      <c r="E7" s="231"/>
      <c r="F7" s="231"/>
      <c r="G7" s="231"/>
      <c r="H7" s="231"/>
      <c r="I7" s="231"/>
      <c r="J7" s="231"/>
      <c r="K7" s="231"/>
      <c r="L7" s="231"/>
      <c r="M7" s="231"/>
      <c r="N7" s="232"/>
    </row>
    <row r="8" spans="2:16" ht="16.2" thickBot="1" x14ac:dyDescent="0.35">
      <c r="B8" s="12" t="s">
        <v>6</v>
      </c>
      <c r="C8" s="231"/>
      <c r="D8" s="231"/>
      <c r="E8" s="231"/>
      <c r="F8" s="231"/>
      <c r="G8" s="231"/>
      <c r="H8" s="231"/>
      <c r="I8" s="231"/>
      <c r="J8" s="231"/>
      <c r="K8" s="231"/>
      <c r="L8" s="231"/>
      <c r="M8" s="231"/>
      <c r="N8" s="232"/>
    </row>
    <row r="9" spans="2:16" ht="16.2" thickBot="1" x14ac:dyDescent="0.35">
      <c r="B9" s="12" t="s">
        <v>7</v>
      </c>
      <c r="C9" s="231"/>
      <c r="D9" s="231"/>
      <c r="E9" s="231"/>
      <c r="F9" s="231"/>
      <c r="G9" s="231"/>
      <c r="H9" s="231"/>
      <c r="I9" s="231"/>
      <c r="J9" s="231"/>
      <c r="K9" s="231"/>
      <c r="L9" s="231"/>
      <c r="M9" s="231"/>
      <c r="N9" s="232"/>
    </row>
    <row r="10" spans="2:16" ht="16.2" thickBot="1" x14ac:dyDescent="0.35">
      <c r="B10" s="12" t="s">
        <v>8</v>
      </c>
      <c r="C10" s="233">
        <v>9</v>
      </c>
      <c r="D10" s="233"/>
      <c r="E10" s="234"/>
      <c r="F10" s="34"/>
      <c r="G10" s="34"/>
      <c r="H10" s="34"/>
      <c r="I10" s="34"/>
      <c r="J10" s="34"/>
      <c r="K10" s="34"/>
      <c r="L10" s="34"/>
      <c r="M10" s="34"/>
      <c r="N10" s="35"/>
    </row>
    <row r="11" spans="2:16" ht="16.2" thickBot="1" x14ac:dyDescent="0.35">
      <c r="B11" s="14" t="s">
        <v>9</v>
      </c>
      <c r="C11" s="15">
        <v>41945</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35" t="s">
        <v>95</v>
      </c>
      <c r="C14" s="235"/>
      <c r="D14" s="151" t="s">
        <v>12</v>
      </c>
      <c r="E14" s="151" t="s">
        <v>13</v>
      </c>
      <c r="F14" s="151" t="s">
        <v>29</v>
      </c>
      <c r="G14" s="85"/>
      <c r="I14" s="38"/>
      <c r="J14" s="38"/>
      <c r="K14" s="38"/>
      <c r="L14" s="38"/>
      <c r="M14" s="38"/>
      <c r="N14" s="101"/>
    </row>
    <row r="15" spans="2:16" x14ac:dyDescent="0.3">
      <c r="B15" s="235"/>
      <c r="C15" s="235"/>
      <c r="D15" s="151">
        <v>9</v>
      </c>
      <c r="E15" s="36">
        <v>1447097548</v>
      </c>
      <c r="F15" s="36">
        <v>676</v>
      </c>
      <c r="G15" s="86"/>
      <c r="I15" s="39"/>
      <c r="J15" s="39"/>
      <c r="K15" s="39"/>
      <c r="L15" s="39"/>
      <c r="M15" s="39"/>
      <c r="N15" s="101"/>
    </row>
    <row r="16" spans="2:16" x14ac:dyDescent="0.3">
      <c r="B16" s="235"/>
      <c r="C16" s="235"/>
      <c r="D16" s="151"/>
      <c r="E16" s="36"/>
      <c r="F16" s="36"/>
      <c r="G16" s="86"/>
      <c r="I16" s="39"/>
      <c r="J16" s="39"/>
      <c r="K16" s="39"/>
      <c r="L16" s="39"/>
      <c r="M16" s="39"/>
      <c r="N16" s="101"/>
    </row>
    <row r="17" spans="1:14" x14ac:dyDescent="0.3">
      <c r="B17" s="235"/>
      <c r="C17" s="235"/>
      <c r="D17" s="151"/>
      <c r="E17" s="36"/>
      <c r="F17" s="36"/>
      <c r="G17" s="86"/>
      <c r="I17" s="39"/>
      <c r="J17" s="39"/>
      <c r="K17" s="39"/>
      <c r="L17" s="39"/>
      <c r="M17" s="39"/>
      <c r="N17" s="101"/>
    </row>
    <row r="18" spans="1:14" x14ac:dyDescent="0.3">
      <c r="B18" s="235"/>
      <c r="C18" s="235"/>
      <c r="D18" s="151"/>
      <c r="E18" s="37"/>
      <c r="F18" s="36"/>
      <c r="G18" s="86"/>
      <c r="H18" s="22"/>
      <c r="I18" s="39"/>
      <c r="J18" s="39"/>
      <c r="K18" s="39"/>
      <c r="L18" s="39"/>
      <c r="M18" s="39"/>
      <c r="N18" s="20"/>
    </row>
    <row r="19" spans="1:14" x14ac:dyDescent="0.3">
      <c r="B19" s="235"/>
      <c r="C19" s="235"/>
      <c r="D19" s="151"/>
      <c r="E19" s="37"/>
      <c r="F19" s="36"/>
      <c r="G19" s="86"/>
      <c r="H19" s="22"/>
      <c r="I19" s="41"/>
      <c r="J19" s="41"/>
      <c r="K19" s="41"/>
      <c r="L19" s="41"/>
      <c r="M19" s="41"/>
      <c r="N19" s="20"/>
    </row>
    <row r="20" spans="1:14" x14ac:dyDescent="0.3">
      <c r="B20" s="235"/>
      <c r="C20" s="235"/>
      <c r="D20" s="151"/>
      <c r="E20" s="37"/>
      <c r="F20" s="36"/>
      <c r="G20" s="86"/>
      <c r="H20" s="22"/>
      <c r="I20" s="100"/>
      <c r="J20" s="100"/>
      <c r="K20" s="100"/>
      <c r="L20" s="100"/>
      <c r="M20" s="100"/>
      <c r="N20" s="20"/>
    </row>
    <row r="21" spans="1:14" x14ac:dyDescent="0.3">
      <c r="B21" s="235"/>
      <c r="C21" s="235"/>
      <c r="D21" s="151"/>
      <c r="E21" s="37"/>
      <c r="F21" s="36"/>
      <c r="G21" s="86"/>
      <c r="H21" s="22"/>
      <c r="I21" s="100"/>
      <c r="J21" s="100"/>
      <c r="K21" s="100"/>
      <c r="L21" s="100"/>
      <c r="M21" s="100"/>
      <c r="N21" s="20"/>
    </row>
    <row r="22" spans="1:14" ht="15" thickBot="1" x14ac:dyDescent="0.35">
      <c r="B22" s="236" t="s">
        <v>14</v>
      </c>
      <c r="C22" s="237"/>
      <c r="D22" s="151"/>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541</v>
      </c>
      <c r="D24" s="42"/>
      <c r="E24" s="181">
        <v>1447097548</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129</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130</v>
      </c>
      <c r="D29" s="118" t="s">
        <v>131</v>
      </c>
      <c r="E29" s="97"/>
      <c r="F29" s="97"/>
      <c r="G29" s="97"/>
      <c r="H29" s="97"/>
      <c r="I29" s="100"/>
      <c r="J29" s="100"/>
      <c r="K29" s="100"/>
      <c r="L29" s="100"/>
      <c r="M29" s="100"/>
      <c r="N29" s="101"/>
    </row>
    <row r="30" spans="1:14" x14ac:dyDescent="0.3">
      <c r="A30" s="92"/>
      <c r="B30" s="114" t="s">
        <v>132</v>
      </c>
      <c r="C30" s="114" t="s">
        <v>130</v>
      </c>
      <c r="D30" s="114"/>
      <c r="E30" s="97"/>
      <c r="F30" s="97"/>
      <c r="G30" s="97"/>
      <c r="H30" s="97"/>
      <c r="I30" s="100"/>
      <c r="J30" s="100"/>
      <c r="K30" s="100"/>
      <c r="L30" s="100"/>
      <c r="M30" s="100"/>
      <c r="N30" s="101"/>
    </row>
    <row r="31" spans="1:14" x14ac:dyDescent="0.3">
      <c r="A31" s="92"/>
      <c r="B31" s="114" t="s">
        <v>133</v>
      </c>
      <c r="C31" s="114" t="s">
        <v>130</v>
      </c>
      <c r="D31" s="114"/>
      <c r="E31" s="97"/>
      <c r="F31" s="97"/>
      <c r="G31" s="97"/>
      <c r="H31" s="97"/>
      <c r="I31" s="100"/>
      <c r="J31" s="100"/>
      <c r="K31" s="100"/>
      <c r="L31" s="100"/>
      <c r="M31" s="100"/>
      <c r="N31" s="101"/>
    </row>
    <row r="32" spans="1:14" x14ac:dyDescent="0.3">
      <c r="A32" s="92"/>
      <c r="B32" s="114" t="s">
        <v>134</v>
      </c>
      <c r="C32" s="114" t="s">
        <v>130</v>
      </c>
      <c r="D32" s="114"/>
      <c r="E32" s="97"/>
      <c r="F32" s="97"/>
      <c r="G32" s="97"/>
      <c r="H32" s="97"/>
      <c r="I32" s="100"/>
      <c r="J32" s="100"/>
      <c r="K32" s="100"/>
      <c r="L32" s="100"/>
      <c r="M32" s="100"/>
      <c r="N32" s="101"/>
    </row>
    <row r="33" spans="1:17" x14ac:dyDescent="0.3">
      <c r="A33" s="92"/>
      <c r="B33" s="114" t="s">
        <v>135</v>
      </c>
      <c r="C33" s="114" t="s">
        <v>130</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136</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137</v>
      </c>
      <c r="C40" s="99">
        <v>40</v>
      </c>
      <c r="D40" s="150">
        <v>0</v>
      </c>
      <c r="E40" s="210">
        <f>+D40+D41</f>
        <v>60</v>
      </c>
      <c r="F40" s="97"/>
      <c r="G40" s="97"/>
      <c r="H40" s="97"/>
      <c r="I40" s="100"/>
      <c r="J40" s="100"/>
      <c r="K40" s="100"/>
      <c r="L40" s="100"/>
      <c r="M40" s="100"/>
      <c r="N40" s="101"/>
    </row>
    <row r="41" spans="1:17" ht="41.4" x14ac:dyDescent="0.3">
      <c r="A41" s="92"/>
      <c r="B41" s="98" t="s">
        <v>138</v>
      </c>
      <c r="C41" s="99">
        <v>60</v>
      </c>
      <c r="D41" s="150">
        <v>60</v>
      </c>
      <c r="E41" s="211"/>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38" t="s">
        <v>35</v>
      </c>
      <c r="N45" s="238"/>
    </row>
    <row r="46" spans="1:17" x14ac:dyDescent="0.3">
      <c r="B46" s="115" t="s">
        <v>30</v>
      </c>
      <c r="M46" s="65"/>
      <c r="N46" s="65"/>
    </row>
    <row r="47" spans="1:17" ht="15" thickBot="1" x14ac:dyDescent="0.35">
      <c r="M47" s="65"/>
      <c r="N47" s="65"/>
    </row>
    <row r="48" spans="1:17" s="100" customFormat="1" ht="109.5" customHeight="1" x14ac:dyDescent="0.3">
      <c r="B48" s="111" t="s">
        <v>139</v>
      </c>
      <c r="C48" s="111" t="s">
        <v>140</v>
      </c>
      <c r="D48" s="111" t="s">
        <v>141</v>
      </c>
      <c r="E48" s="111" t="s">
        <v>45</v>
      </c>
      <c r="F48" s="111" t="s">
        <v>22</v>
      </c>
      <c r="G48" s="111" t="s">
        <v>97</v>
      </c>
      <c r="H48" s="111" t="s">
        <v>17</v>
      </c>
      <c r="I48" s="111" t="s">
        <v>10</v>
      </c>
      <c r="J48" s="111" t="s">
        <v>31</v>
      </c>
      <c r="K48" s="111" t="s">
        <v>61</v>
      </c>
      <c r="L48" s="111" t="s">
        <v>20</v>
      </c>
      <c r="M48" s="96" t="s">
        <v>26</v>
      </c>
      <c r="N48" s="111" t="s">
        <v>142</v>
      </c>
      <c r="O48" s="111" t="s">
        <v>36</v>
      </c>
      <c r="P48" s="112" t="s">
        <v>11</v>
      </c>
      <c r="Q48" s="112" t="s">
        <v>19</v>
      </c>
    </row>
    <row r="49" spans="1:26" s="106" customFormat="1" ht="28.8" x14ac:dyDescent="0.3">
      <c r="A49" s="47">
        <v>1</v>
      </c>
      <c r="B49" s="107" t="s">
        <v>209</v>
      </c>
      <c r="C49" s="107" t="s">
        <v>209</v>
      </c>
      <c r="D49" s="107" t="s">
        <v>154</v>
      </c>
      <c r="E49" s="153">
        <v>64</v>
      </c>
      <c r="F49" s="103" t="s">
        <v>130</v>
      </c>
      <c r="G49" s="143"/>
      <c r="H49" s="110">
        <v>40920</v>
      </c>
      <c r="I49" s="110">
        <v>41274</v>
      </c>
      <c r="J49" s="104" t="s">
        <v>131</v>
      </c>
      <c r="K49" s="172" t="s">
        <v>252</v>
      </c>
      <c r="L49" s="104"/>
      <c r="M49" s="153">
        <v>427</v>
      </c>
      <c r="N49" s="95"/>
      <c r="O49" s="27">
        <v>1402467195</v>
      </c>
      <c r="P49" s="27">
        <v>2</v>
      </c>
      <c r="Q49" s="144"/>
      <c r="R49" s="105"/>
      <c r="S49" s="105"/>
      <c r="T49" s="105"/>
      <c r="U49" s="105"/>
      <c r="V49" s="105"/>
      <c r="W49" s="105"/>
      <c r="X49" s="105"/>
      <c r="Y49" s="105"/>
      <c r="Z49" s="105"/>
    </row>
    <row r="50" spans="1:26" s="106" customFormat="1" ht="29.4" thickBot="1" x14ac:dyDescent="0.35">
      <c r="A50" s="47"/>
      <c r="B50" s="107" t="s">
        <v>209</v>
      </c>
      <c r="C50" s="107" t="s">
        <v>209</v>
      </c>
      <c r="D50" s="107" t="s">
        <v>154</v>
      </c>
      <c r="E50" s="153">
        <v>352</v>
      </c>
      <c r="F50" s="103" t="s">
        <v>130</v>
      </c>
      <c r="G50" s="103"/>
      <c r="H50" s="110">
        <v>41512</v>
      </c>
      <c r="I50" s="110">
        <v>41912</v>
      </c>
      <c r="J50" s="104"/>
      <c r="K50" s="172" t="s">
        <v>259</v>
      </c>
      <c r="L50" s="172"/>
      <c r="M50" s="153">
        <v>535</v>
      </c>
      <c r="N50" s="95"/>
      <c r="O50" s="27">
        <v>1298968857</v>
      </c>
      <c r="P50" s="27">
        <v>2</v>
      </c>
      <c r="Q50" s="144"/>
      <c r="R50" s="105"/>
      <c r="S50" s="105"/>
      <c r="T50" s="105"/>
      <c r="U50" s="105"/>
      <c r="V50" s="105"/>
      <c r="W50" s="105"/>
      <c r="X50" s="105"/>
      <c r="Y50" s="105"/>
      <c r="Z50" s="105"/>
    </row>
    <row r="51" spans="1:26" s="106" customFormat="1" ht="29.4" thickBot="1" x14ac:dyDescent="0.35">
      <c r="A51" s="47"/>
      <c r="B51" s="183" t="s">
        <v>152</v>
      </c>
      <c r="C51" s="184" t="s">
        <v>152</v>
      </c>
      <c r="D51" s="183" t="s">
        <v>154</v>
      </c>
      <c r="E51" s="163">
        <v>349</v>
      </c>
      <c r="F51" s="160" t="s">
        <v>130</v>
      </c>
      <c r="G51" s="25"/>
      <c r="H51" s="164">
        <v>41086</v>
      </c>
      <c r="I51" s="164">
        <v>41274</v>
      </c>
      <c r="J51" s="161" t="s">
        <v>131</v>
      </c>
      <c r="K51" s="165"/>
      <c r="L51" s="174">
        <v>0</v>
      </c>
      <c r="M51" s="163">
        <v>115</v>
      </c>
      <c r="N51" s="95"/>
      <c r="O51" s="27">
        <v>172972800</v>
      </c>
      <c r="P51" s="27">
        <v>2</v>
      </c>
      <c r="Q51" s="144" t="s">
        <v>261</v>
      </c>
    </row>
    <row r="52" spans="1:26" s="30" customFormat="1" x14ac:dyDescent="0.3">
      <c r="E52" s="31"/>
    </row>
    <row r="53" spans="1:26" s="30" customFormat="1" x14ac:dyDescent="0.3">
      <c r="B53" s="228" t="s">
        <v>28</v>
      </c>
      <c r="C53" s="228" t="s">
        <v>27</v>
      </c>
      <c r="D53" s="230" t="s">
        <v>34</v>
      </c>
      <c r="E53" s="230"/>
    </row>
    <row r="54" spans="1:26" s="30" customFormat="1" x14ac:dyDescent="0.3">
      <c r="B54" s="229"/>
      <c r="C54" s="229"/>
      <c r="D54" s="152" t="s">
        <v>23</v>
      </c>
      <c r="E54" s="62" t="s">
        <v>24</v>
      </c>
    </row>
    <row r="55" spans="1:26" s="30" customFormat="1" ht="30.6" customHeight="1" x14ac:dyDescent="0.3">
      <c r="B55" s="59" t="s">
        <v>21</v>
      </c>
      <c r="C55" s="60" t="s">
        <v>260</v>
      </c>
      <c r="D55" s="58" t="s">
        <v>130</v>
      </c>
      <c r="E55" s="58"/>
      <c r="F55" s="32"/>
      <c r="G55" s="32"/>
      <c r="H55" s="32"/>
      <c r="I55" s="32"/>
      <c r="J55" s="32"/>
      <c r="K55" s="32"/>
      <c r="L55" s="32"/>
      <c r="M55" s="32"/>
    </row>
    <row r="56" spans="1:26" s="30" customFormat="1" ht="30" customHeight="1" x14ac:dyDescent="0.3">
      <c r="B56" s="59" t="s">
        <v>25</v>
      </c>
      <c r="C56" s="60" t="s">
        <v>258</v>
      </c>
      <c r="D56" s="58" t="s">
        <v>130</v>
      </c>
      <c r="E56" s="58"/>
    </row>
    <row r="57" spans="1:26" s="30" customFormat="1" x14ac:dyDescent="0.3">
      <c r="B57" s="33"/>
      <c r="C57" s="226"/>
      <c r="D57" s="226"/>
      <c r="E57" s="226"/>
      <c r="F57" s="226"/>
      <c r="G57" s="226"/>
      <c r="H57" s="226"/>
      <c r="I57" s="226"/>
      <c r="J57" s="226"/>
      <c r="K57" s="226"/>
      <c r="L57" s="226"/>
      <c r="M57" s="226"/>
      <c r="N57" s="226"/>
    </row>
    <row r="58" spans="1:26" ht="28.2" customHeight="1" thickBot="1" x14ac:dyDescent="0.35"/>
    <row r="59" spans="1:26" ht="26.4" thickBot="1" x14ac:dyDescent="0.35">
      <c r="B59" s="227" t="s">
        <v>98</v>
      </c>
      <c r="C59" s="227"/>
      <c r="D59" s="227"/>
      <c r="E59" s="227"/>
      <c r="F59" s="227"/>
      <c r="G59" s="227"/>
      <c r="H59" s="227"/>
      <c r="I59" s="227"/>
      <c r="J59" s="227"/>
      <c r="K59" s="227"/>
      <c r="L59" s="227"/>
      <c r="M59" s="227"/>
      <c r="N59" s="227"/>
    </row>
    <row r="62" spans="1:26" ht="109.5" customHeight="1" x14ac:dyDescent="0.3">
      <c r="B62" s="113" t="s">
        <v>143</v>
      </c>
      <c r="C62" s="68" t="s">
        <v>2</v>
      </c>
      <c r="D62" s="68" t="s">
        <v>100</v>
      </c>
      <c r="E62" s="68" t="s">
        <v>99</v>
      </c>
      <c r="F62" s="68" t="s">
        <v>101</v>
      </c>
      <c r="G62" s="68" t="s">
        <v>102</v>
      </c>
      <c r="H62" s="68" t="s">
        <v>103</v>
      </c>
      <c r="I62" s="68" t="s">
        <v>104</v>
      </c>
      <c r="J62" s="68" t="s">
        <v>105</v>
      </c>
      <c r="K62" s="68" t="s">
        <v>106</v>
      </c>
      <c r="L62" s="68" t="s">
        <v>107</v>
      </c>
      <c r="M62" s="89" t="s">
        <v>108</v>
      </c>
      <c r="N62" s="89" t="s">
        <v>109</v>
      </c>
      <c r="O62" s="218" t="s">
        <v>3</v>
      </c>
      <c r="P62" s="220"/>
      <c r="Q62" s="68" t="s">
        <v>18</v>
      </c>
    </row>
    <row r="63" spans="1:26" x14ac:dyDescent="0.3">
      <c r="B63" s="3" t="s">
        <v>202</v>
      </c>
      <c r="C63" s="3" t="s">
        <v>196</v>
      </c>
      <c r="D63" s="5" t="s">
        <v>197</v>
      </c>
      <c r="E63" s="5">
        <v>56</v>
      </c>
      <c r="F63" s="4" t="s">
        <v>198</v>
      </c>
      <c r="G63" s="4" t="s">
        <v>198</v>
      </c>
      <c r="H63" s="4" t="s">
        <v>130</v>
      </c>
      <c r="I63" s="90" t="s">
        <v>198</v>
      </c>
      <c r="J63" s="90" t="s">
        <v>130</v>
      </c>
      <c r="K63" s="114" t="s">
        <v>130</v>
      </c>
      <c r="L63" s="114" t="s">
        <v>130</v>
      </c>
      <c r="M63" s="114" t="s">
        <v>130</v>
      </c>
      <c r="N63" s="114" t="s">
        <v>130</v>
      </c>
      <c r="O63" s="239"/>
      <c r="P63" s="240"/>
      <c r="Q63" s="114"/>
    </row>
    <row r="64" spans="1:26" x14ac:dyDescent="0.3">
      <c r="B64" s="3" t="s">
        <v>204</v>
      </c>
      <c r="C64" s="3" t="s">
        <v>199</v>
      </c>
      <c r="D64" s="5" t="s">
        <v>203</v>
      </c>
      <c r="E64" s="5">
        <v>43</v>
      </c>
      <c r="F64" s="4"/>
      <c r="G64" s="4"/>
      <c r="H64" s="4"/>
      <c r="I64" s="90" t="s">
        <v>130</v>
      </c>
      <c r="J64" s="90" t="s">
        <v>130</v>
      </c>
      <c r="K64" s="114" t="s">
        <v>130</v>
      </c>
      <c r="L64" s="114" t="s">
        <v>130</v>
      </c>
      <c r="M64" s="114" t="s">
        <v>130</v>
      </c>
      <c r="N64" s="114" t="s">
        <v>130</v>
      </c>
      <c r="O64" s="239"/>
      <c r="P64" s="240"/>
      <c r="Q64" s="114"/>
    </row>
    <row r="65" spans="2:17" ht="28.8" x14ac:dyDescent="0.3">
      <c r="B65" s="3" t="s">
        <v>205</v>
      </c>
      <c r="C65" s="3" t="s">
        <v>199</v>
      </c>
      <c r="D65" s="91" t="s">
        <v>208</v>
      </c>
      <c r="E65" s="5">
        <v>42</v>
      </c>
      <c r="F65" s="4"/>
      <c r="G65" s="4"/>
      <c r="H65" s="4"/>
      <c r="I65" s="90" t="s">
        <v>130</v>
      </c>
      <c r="J65" s="90" t="s">
        <v>130</v>
      </c>
      <c r="K65" s="114" t="s">
        <v>130</v>
      </c>
      <c r="L65" s="114" t="s">
        <v>130</v>
      </c>
      <c r="M65" s="114" t="s">
        <v>130</v>
      </c>
      <c r="N65" s="114" t="s">
        <v>130</v>
      </c>
      <c r="O65" s="239"/>
      <c r="P65" s="240"/>
      <c r="Q65" s="114"/>
    </row>
    <row r="66" spans="2:17" x14ac:dyDescent="0.3">
      <c r="B66" s="3" t="s">
        <v>206</v>
      </c>
      <c r="C66" s="3" t="s">
        <v>199</v>
      </c>
      <c r="D66" s="5" t="s">
        <v>207</v>
      </c>
      <c r="E66" s="5">
        <v>535</v>
      </c>
      <c r="F66" s="4"/>
      <c r="G66" s="4"/>
      <c r="H66" s="4"/>
      <c r="I66" s="90" t="s">
        <v>130</v>
      </c>
      <c r="J66" s="90" t="s">
        <v>130</v>
      </c>
      <c r="K66" s="114" t="s">
        <v>130</v>
      </c>
      <c r="L66" s="114" t="s">
        <v>130</v>
      </c>
      <c r="M66" s="114" t="s">
        <v>130</v>
      </c>
      <c r="N66" s="114" t="s">
        <v>130</v>
      </c>
      <c r="O66" s="239"/>
      <c r="P66" s="240"/>
      <c r="Q66" s="114"/>
    </row>
    <row r="67" spans="2:17" x14ac:dyDescent="0.3">
      <c r="B67" s="9" t="s">
        <v>1</v>
      </c>
    </row>
    <row r="68" spans="2:17" x14ac:dyDescent="0.3">
      <c r="B68" s="9" t="s">
        <v>37</v>
      </c>
    </row>
    <row r="69" spans="2:17" x14ac:dyDescent="0.3">
      <c r="B69" s="9" t="s">
        <v>62</v>
      </c>
    </row>
    <row r="71" spans="2:17" ht="15" thickBot="1" x14ac:dyDescent="0.35"/>
    <row r="72" spans="2:17" ht="26.4" thickBot="1" x14ac:dyDescent="0.35">
      <c r="B72" s="212" t="s">
        <v>38</v>
      </c>
      <c r="C72" s="213"/>
      <c r="D72" s="213"/>
      <c r="E72" s="213"/>
      <c r="F72" s="213"/>
      <c r="G72" s="213"/>
      <c r="H72" s="213"/>
      <c r="I72" s="213"/>
      <c r="J72" s="213"/>
      <c r="K72" s="213"/>
      <c r="L72" s="213"/>
      <c r="M72" s="213"/>
      <c r="N72" s="214"/>
    </row>
    <row r="77" spans="2:17" ht="76.5" customHeight="1" x14ac:dyDescent="0.3">
      <c r="B77" s="113" t="s">
        <v>0</v>
      </c>
      <c r="C77" s="113" t="s">
        <v>39</v>
      </c>
      <c r="D77" s="113" t="s">
        <v>40</v>
      </c>
      <c r="E77" s="113" t="s">
        <v>110</v>
      </c>
      <c r="F77" s="113" t="s">
        <v>112</v>
      </c>
      <c r="G77" s="113" t="s">
        <v>113</v>
      </c>
      <c r="H77" s="113" t="s">
        <v>114</v>
      </c>
      <c r="I77" s="113" t="s">
        <v>111</v>
      </c>
      <c r="J77" s="218" t="s">
        <v>115</v>
      </c>
      <c r="K77" s="219"/>
      <c r="L77" s="220"/>
      <c r="M77" s="113" t="s">
        <v>116</v>
      </c>
      <c r="N77" s="113" t="s">
        <v>41</v>
      </c>
      <c r="O77" s="113" t="s">
        <v>42</v>
      </c>
      <c r="P77" s="218" t="s">
        <v>3</v>
      </c>
      <c r="Q77" s="220"/>
    </row>
    <row r="78" spans="2:17" ht="60.75" customHeight="1" x14ac:dyDescent="0.3">
      <c r="B78" s="149" t="s">
        <v>43</v>
      </c>
      <c r="C78" s="149" t="s">
        <v>210</v>
      </c>
      <c r="D78" s="3" t="s">
        <v>211</v>
      </c>
      <c r="E78" s="3">
        <v>55066124</v>
      </c>
      <c r="F78" s="3" t="s">
        <v>212</v>
      </c>
      <c r="G78" s="3" t="s">
        <v>165</v>
      </c>
      <c r="H78" s="155">
        <v>38696</v>
      </c>
      <c r="I78" s="5">
        <v>142140</v>
      </c>
      <c r="J78" s="1" t="s">
        <v>214</v>
      </c>
      <c r="K78" s="91" t="s">
        <v>215</v>
      </c>
      <c r="L78" s="90" t="s">
        <v>213</v>
      </c>
      <c r="M78" s="114" t="s">
        <v>130</v>
      </c>
      <c r="N78" s="114" t="s">
        <v>130</v>
      </c>
      <c r="O78" s="114" t="s">
        <v>130</v>
      </c>
      <c r="P78" s="205"/>
      <c r="Q78" s="205"/>
    </row>
    <row r="79" spans="2:17" ht="60.75" customHeight="1" x14ac:dyDescent="0.3">
      <c r="B79" s="149" t="s">
        <v>228</v>
      </c>
      <c r="C79" s="149" t="s">
        <v>210</v>
      </c>
      <c r="D79" s="3" t="s">
        <v>216</v>
      </c>
      <c r="E79" s="3">
        <v>35545294</v>
      </c>
      <c r="F79" s="3" t="s">
        <v>217</v>
      </c>
      <c r="G79" s="3" t="s">
        <v>218</v>
      </c>
      <c r="H79" s="155">
        <v>40326</v>
      </c>
      <c r="I79" s="5"/>
      <c r="J79" s="1" t="s">
        <v>214</v>
      </c>
      <c r="K79" s="91" t="s">
        <v>219</v>
      </c>
      <c r="L79" s="90" t="s">
        <v>220</v>
      </c>
      <c r="M79" s="114" t="s">
        <v>130</v>
      </c>
      <c r="N79" s="114" t="s">
        <v>130</v>
      </c>
      <c r="O79" s="114" t="s">
        <v>130</v>
      </c>
      <c r="P79" s="150"/>
      <c r="Q79" s="150"/>
    </row>
    <row r="80" spans="2:17" ht="75.75" customHeight="1" x14ac:dyDescent="0.3">
      <c r="B80" s="149" t="s">
        <v>43</v>
      </c>
      <c r="C80" s="149" t="s">
        <v>155</v>
      </c>
      <c r="D80" s="149" t="s">
        <v>236</v>
      </c>
      <c r="E80" s="3">
        <v>55062266</v>
      </c>
      <c r="F80" s="3" t="s">
        <v>212</v>
      </c>
      <c r="G80" s="3" t="s">
        <v>165</v>
      </c>
      <c r="H80" s="155">
        <v>39437</v>
      </c>
      <c r="I80" s="5">
        <v>104300</v>
      </c>
      <c r="J80" s="1" t="s">
        <v>191</v>
      </c>
      <c r="K80" s="91" t="s">
        <v>237</v>
      </c>
      <c r="L80" s="90" t="s">
        <v>213</v>
      </c>
      <c r="M80" s="114" t="s">
        <v>130</v>
      </c>
      <c r="N80" s="114" t="s">
        <v>130</v>
      </c>
      <c r="O80" s="114" t="s">
        <v>130</v>
      </c>
      <c r="P80" s="74"/>
      <c r="Q80" s="150"/>
    </row>
    <row r="81" spans="2:17" ht="89.25" customHeight="1" x14ac:dyDescent="0.3">
      <c r="B81" s="149" t="s">
        <v>43</v>
      </c>
      <c r="C81" s="149" t="s">
        <v>250</v>
      </c>
      <c r="D81" s="3" t="s">
        <v>266</v>
      </c>
      <c r="E81" s="3">
        <v>1077842220</v>
      </c>
      <c r="F81" s="3" t="s">
        <v>267</v>
      </c>
      <c r="G81" s="3" t="s">
        <v>235</v>
      </c>
      <c r="H81" s="155">
        <v>39801</v>
      </c>
      <c r="I81" s="5"/>
      <c r="J81" s="170" t="s">
        <v>270</v>
      </c>
      <c r="K81" s="91" t="s">
        <v>272</v>
      </c>
      <c r="L81" s="91" t="s">
        <v>269</v>
      </c>
      <c r="M81" s="114" t="s">
        <v>130</v>
      </c>
      <c r="N81" s="114" t="s">
        <v>130</v>
      </c>
      <c r="O81" s="114" t="s">
        <v>130</v>
      </c>
      <c r="P81" s="150"/>
      <c r="Q81" s="171" t="s">
        <v>268</v>
      </c>
    </row>
    <row r="82" spans="2:17" ht="60.75" customHeight="1" x14ac:dyDescent="0.3">
      <c r="B82" s="149" t="s">
        <v>44</v>
      </c>
      <c r="C82" s="149" t="s">
        <v>250</v>
      </c>
      <c r="D82" s="3" t="s">
        <v>221</v>
      </c>
      <c r="E82" s="3">
        <v>55067773</v>
      </c>
      <c r="F82" s="3" t="s">
        <v>223</v>
      </c>
      <c r="G82" s="149" t="s">
        <v>222</v>
      </c>
      <c r="H82" s="3"/>
      <c r="I82" s="5"/>
      <c r="J82" s="1" t="s">
        <v>214</v>
      </c>
      <c r="K82" s="91" t="s">
        <v>271</v>
      </c>
      <c r="L82" s="90" t="s">
        <v>224</v>
      </c>
      <c r="M82" s="114" t="s">
        <v>130</v>
      </c>
      <c r="N82" s="114" t="s">
        <v>130</v>
      </c>
      <c r="O82" s="114" t="s">
        <v>130</v>
      </c>
      <c r="P82" s="150"/>
      <c r="Q82" s="150"/>
    </row>
    <row r="83" spans="2:17" ht="33.6" customHeight="1" x14ac:dyDescent="0.3">
      <c r="B83" s="149" t="s">
        <v>44</v>
      </c>
      <c r="C83" s="167" t="s">
        <v>250</v>
      </c>
      <c r="D83" s="3" t="s">
        <v>225</v>
      </c>
      <c r="E83" s="3">
        <v>1082126391</v>
      </c>
      <c r="F83" s="3" t="s">
        <v>212</v>
      </c>
      <c r="G83" s="3" t="s">
        <v>165</v>
      </c>
      <c r="H83" s="155">
        <v>41565</v>
      </c>
      <c r="I83" s="5"/>
      <c r="J83" s="1" t="s">
        <v>214</v>
      </c>
      <c r="K83" s="90" t="s">
        <v>227</v>
      </c>
      <c r="L83" s="90" t="s">
        <v>226</v>
      </c>
      <c r="M83" s="114" t="s">
        <v>130</v>
      </c>
      <c r="N83" s="114" t="s">
        <v>130</v>
      </c>
      <c r="O83" s="114" t="s">
        <v>130</v>
      </c>
      <c r="P83" s="205"/>
      <c r="Q83" s="205"/>
    </row>
    <row r="84" spans="2:17" ht="33.6" customHeight="1" x14ac:dyDescent="0.3">
      <c r="B84" s="149" t="s">
        <v>44</v>
      </c>
      <c r="C84" s="167" t="s">
        <v>250</v>
      </c>
      <c r="D84" s="149" t="s">
        <v>229</v>
      </c>
      <c r="E84" s="3">
        <v>26420979</v>
      </c>
      <c r="F84" s="3" t="s">
        <v>212</v>
      </c>
      <c r="G84" s="3" t="s">
        <v>165</v>
      </c>
      <c r="H84" s="155">
        <v>39619</v>
      </c>
      <c r="I84" s="5"/>
      <c r="J84" s="1" t="s">
        <v>230</v>
      </c>
      <c r="K84" s="90" t="s">
        <v>232</v>
      </c>
      <c r="L84" s="90" t="s">
        <v>231</v>
      </c>
      <c r="M84" s="114" t="s">
        <v>130</v>
      </c>
      <c r="N84" s="114" t="s">
        <v>130</v>
      </c>
      <c r="O84" s="114" t="s">
        <v>130</v>
      </c>
      <c r="P84" s="150"/>
      <c r="Q84" s="150"/>
    </row>
    <row r="85" spans="2:17" ht="33.6" customHeight="1" x14ac:dyDescent="0.3">
      <c r="B85" s="149" t="s">
        <v>44</v>
      </c>
      <c r="C85" s="167" t="s">
        <v>250</v>
      </c>
      <c r="D85" s="3" t="s">
        <v>233</v>
      </c>
      <c r="E85" s="3">
        <v>55112286</v>
      </c>
      <c r="F85" s="3" t="s">
        <v>234</v>
      </c>
      <c r="G85" s="3" t="s">
        <v>235</v>
      </c>
      <c r="H85" s="155">
        <v>37603</v>
      </c>
      <c r="I85" s="5"/>
      <c r="J85" s="1" t="s">
        <v>214</v>
      </c>
      <c r="K85" s="90" t="s">
        <v>227</v>
      </c>
      <c r="L85" s="90" t="s">
        <v>213</v>
      </c>
      <c r="M85" s="114" t="s">
        <v>130</v>
      </c>
      <c r="N85" s="114" t="s">
        <v>130</v>
      </c>
      <c r="O85" s="114" t="s">
        <v>130</v>
      </c>
      <c r="P85" s="150"/>
      <c r="Q85" s="150"/>
    </row>
    <row r="87" spans="2:17" ht="15" thickBot="1" x14ac:dyDescent="0.35"/>
    <row r="88" spans="2:17" ht="26.4" thickBot="1" x14ac:dyDescent="0.35">
      <c r="B88" s="212" t="s">
        <v>46</v>
      </c>
      <c r="C88" s="213"/>
      <c r="D88" s="213"/>
      <c r="E88" s="213"/>
      <c r="F88" s="213"/>
      <c r="G88" s="213"/>
      <c r="H88" s="213"/>
      <c r="I88" s="213"/>
      <c r="J88" s="213"/>
      <c r="K88" s="213"/>
      <c r="L88" s="213"/>
      <c r="M88" s="213"/>
      <c r="N88" s="214"/>
    </row>
    <row r="91" spans="2:17" ht="46.2" customHeight="1" x14ac:dyDescent="0.3">
      <c r="B91" s="68" t="s">
        <v>33</v>
      </c>
      <c r="C91" s="68" t="s">
        <v>47</v>
      </c>
      <c r="D91" s="218" t="s">
        <v>3</v>
      </c>
      <c r="E91" s="220"/>
    </row>
    <row r="92" spans="2:17" ht="46.95" customHeight="1" x14ac:dyDescent="0.3">
      <c r="B92" s="69" t="s">
        <v>117</v>
      </c>
      <c r="C92" s="114" t="s">
        <v>130</v>
      </c>
      <c r="D92" s="205"/>
      <c r="E92" s="205"/>
    </row>
    <row r="95" spans="2:17" ht="25.8" x14ac:dyDescent="0.3">
      <c r="B95" s="222" t="s">
        <v>64</v>
      </c>
      <c r="C95" s="223"/>
      <c r="D95" s="223"/>
      <c r="E95" s="223"/>
      <c r="F95" s="223"/>
      <c r="G95" s="223"/>
      <c r="H95" s="223"/>
      <c r="I95" s="223"/>
      <c r="J95" s="223"/>
      <c r="K95" s="223"/>
      <c r="L95" s="223"/>
      <c r="M95" s="223"/>
      <c r="N95" s="223"/>
      <c r="O95" s="223"/>
      <c r="P95" s="223"/>
    </row>
    <row r="97" spans="1:26" ht="15" thickBot="1" x14ac:dyDescent="0.35"/>
    <row r="98" spans="1:26" ht="26.4" thickBot="1" x14ac:dyDescent="0.35">
      <c r="B98" s="212" t="s">
        <v>54</v>
      </c>
      <c r="C98" s="213"/>
      <c r="D98" s="213"/>
      <c r="E98" s="213"/>
      <c r="F98" s="213"/>
      <c r="G98" s="213"/>
      <c r="H98" s="213"/>
      <c r="I98" s="213"/>
      <c r="J98" s="213"/>
      <c r="K98" s="213"/>
      <c r="L98" s="213"/>
      <c r="M98" s="213"/>
      <c r="N98" s="214"/>
    </row>
    <row r="100" spans="1:26" ht="15" thickBot="1" x14ac:dyDescent="0.35">
      <c r="M100" s="65"/>
      <c r="N100" s="65"/>
    </row>
    <row r="101" spans="1:26" s="100" customFormat="1" ht="109.5" customHeight="1" x14ac:dyDescent="0.3">
      <c r="B101" s="111" t="s">
        <v>139</v>
      </c>
      <c r="C101" s="111" t="s">
        <v>140</v>
      </c>
      <c r="D101" s="111" t="s">
        <v>141</v>
      </c>
      <c r="E101" s="111" t="s">
        <v>45</v>
      </c>
      <c r="F101" s="111" t="s">
        <v>22</v>
      </c>
      <c r="G101" s="111" t="s">
        <v>97</v>
      </c>
      <c r="H101" s="111" t="s">
        <v>17</v>
      </c>
      <c r="I101" s="111" t="s">
        <v>10</v>
      </c>
      <c r="J101" s="111" t="s">
        <v>31</v>
      </c>
      <c r="K101" s="111" t="s">
        <v>61</v>
      </c>
      <c r="L101" s="111" t="s">
        <v>20</v>
      </c>
      <c r="M101" s="96" t="s">
        <v>26</v>
      </c>
      <c r="N101" s="111" t="s">
        <v>142</v>
      </c>
      <c r="O101" s="111" t="s">
        <v>36</v>
      </c>
      <c r="P101" s="112" t="s">
        <v>11</v>
      </c>
      <c r="Q101" s="112" t="s">
        <v>19</v>
      </c>
    </row>
    <row r="102" spans="1:26" s="106" customFormat="1" x14ac:dyDescent="0.3">
      <c r="A102" s="47">
        <v>1</v>
      </c>
      <c r="B102" s="107"/>
      <c r="C102" s="108"/>
      <c r="D102" s="107"/>
      <c r="E102" s="102"/>
      <c r="F102" s="103"/>
      <c r="G102" s="143"/>
      <c r="H102" s="110"/>
      <c r="I102" s="104"/>
      <c r="J102" s="104"/>
      <c r="K102" s="104"/>
      <c r="L102" s="104"/>
      <c r="M102" s="95"/>
      <c r="N102" s="95"/>
      <c r="O102" s="27"/>
      <c r="P102" s="27"/>
      <c r="Q102" s="144" t="s">
        <v>193</v>
      </c>
      <c r="R102" s="105"/>
      <c r="S102" s="105"/>
      <c r="T102" s="105"/>
      <c r="U102" s="105"/>
      <c r="V102" s="105"/>
      <c r="W102" s="105"/>
      <c r="X102" s="105"/>
      <c r="Y102" s="105"/>
      <c r="Z102" s="105"/>
    </row>
    <row r="103" spans="1:26" s="106" customFormat="1" x14ac:dyDescent="0.3">
      <c r="A103" s="47"/>
      <c r="B103" s="50" t="s">
        <v>16</v>
      </c>
      <c r="C103" s="108"/>
      <c r="D103" s="107"/>
      <c r="E103" s="102"/>
      <c r="F103" s="103"/>
      <c r="G103" s="103"/>
      <c r="H103" s="103"/>
      <c r="I103" s="104"/>
      <c r="J103" s="104"/>
      <c r="K103" s="109"/>
      <c r="L103" s="109"/>
      <c r="M103" s="142"/>
      <c r="N103" s="109"/>
      <c r="O103" s="27"/>
      <c r="P103" s="27"/>
      <c r="Q103" s="145"/>
    </row>
    <row r="104" spans="1:26" x14ac:dyDescent="0.3">
      <c r="B104" s="30"/>
      <c r="C104" s="30"/>
      <c r="D104" s="30"/>
      <c r="E104" s="31"/>
      <c r="F104" s="30"/>
      <c r="G104" s="30"/>
      <c r="H104" s="30"/>
      <c r="I104" s="30"/>
      <c r="J104" s="30"/>
      <c r="K104" s="30"/>
      <c r="L104" s="30"/>
      <c r="M104" s="30"/>
      <c r="N104" s="30"/>
      <c r="O104" s="30"/>
      <c r="P104" s="30"/>
    </row>
    <row r="105" spans="1:26" ht="18" x14ac:dyDescent="0.3">
      <c r="B105" s="59" t="s">
        <v>32</v>
      </c>
      <c r="C105" s="73">
        <f>+K103</f>
        <v>0</v>
      </c>
      <c r="H105" s="32"/>
      <c r="I105" s="32"/>
      <c r="J105" s="32"/>
      <c r="K105" s="32"/>
      <c r="L105" s="32"/>
      <c r="M105" s="32"/>
      <c r="N105" s="30"/>
      <c r="O105" s="30"/>
      <c r="P105" s="30"/>
    </row>
    <row r="107" spans="1:26" ht="15" thickBot="1" x14ac:dyDescent="0.35"/>
    <row r="108" spans="1:26" ht="37.200000000000003" customHeight="1" thickBot="1" x14ac:dyDescent="0.35">
      <c r="B108" s="76" t="s">
        <v>49</v>
      </c>
      <c r="C108" s="77" t="s">
        <v>50</v>
      </c>
      <c r="D108" s="76" t="s">
        <v>51</v>
      </c>
      <c r="E108" s="77" t="s">
        <v>55</v>
      </c>
    </row>
    <row r="109" spans="1:26" ht="41.4" customHeight="1" x14ac:dyDescent="0.3">
      <c r="B109" s="67" t="s">
        <v>118</v>
      </c>
      <c r="C109" s="70">
        <v>20</v>
      </c>
      <c r="D109" s="70">
        <v>0</v>
      </c>
      <c r="E109" s="215">
        <f>+D109+D110+D111</f>
        <v>0</v>
      </c>
    </row>
    <row r="110" spans="1:26" x14ac:dyDescent="0.3">
      <c r="B110" s="67" t="s">
        <v>119</v>
      </c>
      <c r="C110" s="57">
        <v>30</v>
      </c>
      <c r="D110" s="150">
        <v>0</v>
      </c>
      <c r="E110" s="216"/>
    </row>
    <row r="111" spans="1:26" ht="15" thickBot="1" x14ac:dyDescent="0.35">
      <c r="B111" s="67" t="s">
        <v>120</v>
      </c>
      <c r="C111" s="72">
        <v>40</v>
      </c>
      <c r="D111" s="72">
        <v>0</v>
      </c>
      <c r="E111" s="217"/>
    </row>
    <row r="113" spans="2:17" ht="15" thickBot="1" x14ac:dyDescent="0.35"/>
    <row r="114" spans="2:17" ht="26.4" thickBot="1" x14ac:dyDescent="0.35">
      <c r="B114" s="212" t="s">
        <v>52</v>
      </c>
      <c r="C114" s="213"/>
      <c r="D114" s="213"/>
      <c r="E114" s="213"/>
      <c r="F114" s="213"/>
      <c r="G114" s="213"/>
      <c r="H114" s="213"/>
      <c r="I114" s="213"/>
      <c r="J114" s="213"/>
      <c r="K114" s="213"/>
      <c r="L114" s="213"/>
      <c r="M114" s="213"/>
      <c r="N114" s="214"/>
    </row>
    <row r="116" spans="2:17" ht="76.5" customHeight="1" x14ac:dyDescent="0.3">
      <c r="B116" s="113" t="s">
        <v>0</v>
      </c>
      <c r="C116" s="113" t="s">
        <v>39</v>
      </c>
      <c r="D116" s="113" t="s">
        <v>40</v>
      </c>
      <c r="E116" s="113" t="s">
        <v>110</v>
      </c>
      <c r="F116" s="113" t="s">
        <v>112</v>
      </c>
      <c r="G116" s="113" t="s">
        <v>113</v>
      </c>
      <c r="H116" s="113" t="s">
        <v>114</v>
      </c>
      <c r="I116" s="113" t="s">
        <v>111</v>
      </c>
      <c r="J116" s="218" t="s">
        <v>115</v>
      </c>
      <c r="K116" s="219"/>
      <c r="L116" s="220"/>
      <c r="M116" s="113" t="s">
        <v>116</v>
      </c>
      <c r="N116" s="113" t="s">
        <v>41</v>
      </c>
      <c r="O116" s="113" t="s">
        <v>42</v>
      </c>
      <c r="P116" s="218" t="s">
        <v>3</v>
      </c>
      <c r="Q116" s="220"/>
    </row>
    <row r="117" spans="2:17" ht="60.75" customHeight="1" x14ac:dyDescent="0.3">
      <c r="B117" s="149" t="s">
        <v>124</v>
      </c>
      <c r="C117" s="149" t="s">
        <v>174</v>
      </c>
      <c r="D117" s="3" t="s">
        <v>175</v>
      </c>
      <c r="E117" s="3">
        <v>12264271</v>
      </c>
      <c r="F117" s="3" t="s">
        <v>176</v>
      </c>
      <c r="G117" s="3" t="s">
        <v>238</v>
      </c>
      <c r="H117" s="155">
        <v>39045</v>
      </c>
      <c r="I117" s="5"/>
      <c r="J117" s="1" t="s">
        <v>191</v>
      </c>
      <c r="K117" s="91" t="s">
        <v>239</v>
      </c>
      <c r="L117" s="91" t="s">
        <v>240</v>
      </c>
      <c r="M117" s="114"/>
      <c r="N117" s="114"/>
      <c r="O117" s="114"/>
      <c r="P117" s="205"/>
      <c r="Q117" s="205"/>
    </row>
    <row r="118" spans="2:17" ht="60.75" customHeight="1" x14ac:dyDescent="0.3">
      <c r="B118" s="149" t="s">
        <v>125</v>
      </c>
      <c r="C118" s="149" t="s">
        <v>174</v>
      </c>
      <c r="D118" s="3" t="s">
        <v>181</v>
      </c>
      <c r="E118" s="3">
        <v>55065234</v>
      </c>
      <c r="F118" s="159" t="s">
        <v>241</v>
      </c>
      <c r="G118" s="3" t="s">
        <v>242</v>
      </c>
      <c r="H118" s="155">
        <v>41064</v>
      </c>
      <c r="I118" s="5"/>
      <c r="J118" s="1" t="s">
        <v>243</v>
      </c>
      <c r="K118" s="91" t="s">
        <v>244</v>
      </c>
      <c r="L118" s="90" t="s">
        <v>184</v>
      </c>
      <c r="M118" s="114"/>
      <c r="N118" s="114"/>
      <c r="O118" s="114"/>
      <c r="P118" s="239"/>
      <c r="Q118" s="240"/>
    </row>
    <row r="119" spans="2:17" ht="33.6" customHeight="1" x14ac:dyDescent="0.3">
      <c r="B119" s="149" t="s">
        <v>126</v>
      </c>
      <c r="C119" s="173" t="s">
        <v>251</v>
      </c>
      <c r="D119" s="3" t="s">
        <v>187</v>
      </c>
      <c r="E119" s="3">
        <v>55057407</v>
      </c>
      <c r="F119" s="3" t="s">
        <v>245</v>
      </c>
      <c r="G119" s="3"/>
      <c r="H119" s="3"/>
      <c r="I119" s="5" t="s">
        <v>189</v>
      </c>
      <c r="J119" s="1"/>
      <c r="K119" s="90"/>
      <c r="L119" s="90" t="s">
        <v>192</v>
      </c>
      <c r="M119" s="114"/>
      <c r="N119" s="114"/>
      <c r="O119" s="114"/>
      <c r="P119" s="205"/>
      <c r="Q119" s="205"/>
    </row>
    <row r="122" spans="2:17" ht="15" thickBot="1" x14ac:dyDescent="0.35"/>
    <row r="123" spans="2:17" ht="54" customHeight="1" x14ac:dyDescent="0.3">
      <c r="B123" s="117" t="s">
        <v>33</v>
      </c>
      <c r="C123" s="117" t="s">
        <v>49</v>
      </c>
      <c r="D123" s="113" t="s">
        <v>50</v>
      </c>
      <c r="E123" s="117" t="s">
        <v>51</v>
      </c>
      <c r="F123" s="77" t="s">
        <v>56</v>
      </c>
      <c r="G123" s="87"/>
    </row>
    <row r="124" spans="2:17" ht="120.75" customHeight="1" x14ac:dyDescent="0.2">
      <c r="B124" s="206" t="s">
        <v>53</v>
      </c>
      <c r="C124" s="6" t="s">
        <v>121</v>
      </c>
      <c r="D124" s="150">
        <v>25</v>
      </c>
      <c r="E124" s="150">
        <v>25</v>
      </c>
      <c r="F124" s="207">
        <f>+E124+E125+E126</f>
        <v>60</v>
      </c>
      <c r="G124" s="88"/>
    </row>
    <row r="125" spans="2:17" ht="76.2" customHeight="1" x14ac:dyDescent="0.2">
      <c r="B125" s="206"/>
      <c r="C125" s="6" t="s">
        <v>122</v>
      </c>
      <c r="D125" s="74">
        <v>25</v>
      </c>
      <c r="E125" s="150">
        <v>25</v>
      </c>
      <c r="F125" s="208"/>
      <c r="G125" s="88"/>
    </row>
    <row r="126" spans="2:17" ht="69" customHeight="1" x14ac:dyDescent="0.2">
      <c r="B126" s="206"/>
      <c r="C126" s="6" t="s">
        <v>123</v>
      </c>
      <c r="D126" s="150">
        <v>10</v>
      </c>
      <c r="E126" s="150">
        <v>10</v>
      </c>
      <c r="F126" s="209"/>
      <c r="G126" s="88"/>
    </row>
    <row r="127" spans="2:17" x14ac:dyDescent="0.3">
      <c r="C127" s="97"/>
    </row>
    <row r="130" spans="2:5" x14ac:dyDescent="0.3">
      <c r="B130" s="115" t="s">
        <v>57</v>
      </c>
    </row>
    <row r="133" spans="2:5" x14ac:dyDescent="0.3">
      <c r="B133" s="118" t="s">
        <v>33</v>
      </c>
      <c r="C133" s="118" t="s">
        <v>58</v>
      </c>
      <c r="D133" s="117" t="s">
        <v>51</v>
      </c>
      <c r="E133" s="117" t="s">
        <v>16</v>
      </c>
    </row>
    <row r="134" spans="2:5" ht="27.6" x14ac:dyDescent="0.3">
      <c r="B134" s="98" t="s">
        <v>59</v>
      </c>
      <c r="C134" s="99">
        <v>40</v>
      </c>
      <c r="D134" s="150">
        <f>+E109</f>
        <v>0</v>
      </c>
      <c r="E134" s="210">
        <f>+D134+D135</f>
        <v>60</v>
      </c>
    </row>
    <row r="135" spans="2:5" ht="41.4" x14ac:dyDescent="0.3">
      <c r="B135" s="98" t="s">
        <v>60</v>
      </c>
      <c r="C135" s="99">
        <v>60</v>
      </c>
      <c r="D135" s="150">
        <f>+F124</f>
        <v>60</v>
      </c>
      <c r="E135" s="211"/>
    </row>
  </sheetData>
  <mergeCells count="41">
    <mergeCell ref="C9:N9"/>
    <mergeCell ref="B2:P2"/>
    <mergeCell ref="B4:P4"/>
    <mergeCell ref="C6:N6"/>
    <mergeCell ref="C7:N7"/>
    <mergeCell ref="C8:N8"/>
    <mergeCell ref="O65:P65"/>
    <mergeCell ref="C10:E10"/>
    <mergeCell ref="B14:C21"/>
    <mergeCell ref="B22:C22"/>
    <mergeCell ref="E40:E41"/>
    <mergeCell ref="M45:N45"/>
    <mergeCell ref="B53:B54"/>
    <mergeCell ref="C53:C54"/>
    <mergeCell ref="D53:E53"/>
    <mergeCell ref="C57:N57"/>
    <mergeCell ref="B59:N59"/>
    <mergeCell ref="O62:P62"/>
    <mergeCell ref="O63:P63"/>
    <mergeCell ref="O64:P64"/>
    <mergeCell ref="B95:P95"/>
    <mergeCell ref="O66:P66"/>
    <mergeCell ref="B72:N72"/>
    <mergeCell ref="J77:L77"/>
    <mergeCell ref="P77:Q77"/>
    <mergeCell ref="P78:Q78"/>
    <mergeCell ref="P83:Q83"/>
    <mergeCell ref="B88:N88"/>
    <mergeCell ref="D91:E91"/>
    <mergeCell ref="D92:E92"/>
    <mergeCell ref="P119:Q119"/>
    <mergeCell ref="B124:B126"/>
    <mergeCell ref="F124:F126"/>
    <mergeCell ref="E134:E135"/>
    <mergeCell ref="B98:N98"/>
    <mergeCell ref="E109:E111"/>
    <mergeCell ref="B114:N114"/>
    <mergeCell ref="J116:L116"/>
    <mergeCell ref="P116:Q116"/>
    <mergeCell ref="P117:Q117"/>
    <mergeCell ref="P118:Q118"/>
  </mergeCells>
  <dataValidations count="2">
    <dataValidation type="list" allowBlank="1" showInputMessage="1" showErrorMessage="1" sqref="WVE983051 A65547 IS65547 SO65547 ACK65547 AMG65547 AWC65547 BFY65547 BPU65547 BZQ65547 CJM65547 CTI65547 DDE65547 DNA65547 DWW65547 EGS65547 EQO65547 FAK65547 FKG65547 FUC65547 GDY65547 GNU65547 GXQ65547 HHM65547 HRI65547 IBE65547 ILA65547 IUW65547 JES65547 JOO65547 JYK65547 KIG65547 KSC65547 LBY65547 LLU65547 LVQ65547 MFM65547 MPI65547 MZE65547 NJA65547 NSW65547 OCS65547 OMO65547 OWK65547 PGG65547 PQC65547 PZY65547 QJU65547 QTQ65547 RDM65547 RNI65547 RXE65547 SHA65547 SQW65547 TAS65547 TKO65547 TUK65547 UEG65547 UOC65547 UXY65547 VHU65547 VRQ65547 WBM65547 WLI65547 WVE65547 A131083 IS131083 SO131083 ACK131083 AMG131083 AWC131083 BFY131083 BPU131083 BZQ131083 CJM131083 CTI131083 DDE131083 DNA131083 DWW131083 EGS131083 EQO131083 FAK131083 FKG131083 FUC131083 GDY131083 GNU131083 GXQ131083 HHM131083 HRI131083 IBE131083 ILA131083 IUW131083 JES131083 JOO131083 JYK131083 KIG131083 KSC131083 LBY131083 LLU131083 LVQ131083 MFM131083 MPI131083 MZE131083 NJA131083 NSW131083 OCS131083 OMO131083 OWK131083 PGG131083 PQC131083 PZY131083 QJU131083 QTQ131083 RDM131083 RNI131083 RXE131083 SHA131083 SQW131083 TAS131083 TKO131083 TUK131083 UEG131083 UOC131083 UXY131083 VHU131083 VRQ131083 WBM131083 WLI131083 WVE131083 A196619 IS196619 SO196619 ACK196619 AMG196619 AWC196619 BFY196619 BPU196619 BZQ196619 CJM196619 CTI196619 DDE196619 DNA196619 DWW196619 EGS196619 EQO196619 FAK196619 FKG196619 FUC196619 GDY196619 GNU196619 GXQ196619 HHM196619 HRI196619 IBE196619 ILA196619 IUW196619 JES196619 JOO196619 JYK196619 KIG196619 KSC196619 LBY196619 LLU196619 LVQ196619 MFM196619 MPI196619 MZE196619 NJA196619 NSW196619 OCS196619 OMO196619 OWK196619 PGG196619 PQC196619 PZY196619 QJU196619 QTQ196619 RDM196619 RNI196619 RXE196619 SHA196619 SQW196619 TAS196619 TKO196619 TUK196619 UEG196619 UOC196619 UXY196619 VHU196619 VRQ196619 WBM196619 WLI196619 WVE196619 A262155 IS262155 SO262155 ACK262155 AMG262155 AWC262155 BFY262155 BPU262155 BZQ262155 CJM262155 CTI262155 DDE262155 DNA262155 DWW262155 EGS262155 EQO262155 FAK262155 FKG262155 FUC262155 GDY262155 GNU262155 GXQ262155 HHM262155 HRI262155 IBE262155 ILA262155 IUW262155 JES262155 JOO262155 JYK262155 KIG262155 KSC262155 LBY262155 LLU262155 LVQ262155 MFM262155 MPI262155 MZE262155 NJA262155 NSW262155 OCS262155 OMO262155 OWK262155 PGG262155 PQC262155 PZY262155 QJU262155 QTQ262155 RDM262155 RNI262155 RXE262155 SHA262155 SQW262155 TAS262155 TKO262155 TUK262155 UEG262155 UOC262155 UXY262155 VHU262155 VRQ262155 WBM262155 WLI262155 WVE262155 A327691 IS327691 SO327691 ACK327691 AMG327691 AWC327691 BFY327691 BPU327691 BZQ327691 CJM327691 CTI327691 DDE327691 DNA327691 DWW327691 EGS327691 EQO327691 FAK327691 FKG327691 FUC327691 GDY327691 GNU327691 GXQ327691 HHM327691 HRI327691 IBE327691 ILA327691 IUW327691 JES327691 JOO327691 JYK327691 KIG327691 KSC327691 LBY327691 LLU327691 LVQ327691 MFM327691 MPI327691 MZE327691 NJA327691 NSW327691 OCS327691 OMO327691 OWK327691 PGG327691 PQC327691 PZY327691 QJU327691 QTQ327691 RDM327691 RNI327691 RXE327691 SHA327691 SQW327691 TAS327691 TKO327691 TUK327691 UEG327691 UOC327691 UXY327691 VHU327691 VRQ327691 WBM327691 WLI327691 WVE327691 A393227 IS393227 SO393227 ACK393227 AMG393227 AWC393227 BFY393227 BPU393227 BZQ393227 CJM393227 CTI393227 DDE393227 DNA393227 DWW393227 EGS393227 EQO393227 FAK393227 FKG393227 FUC393227 GDY393227 GNU393227 GXQ393227 HHM393227 HRI393227 IBE393227 ILA393227 IUW393227 JES393227 JOO393227 JYK393227 KIG393227 KSC393227 LBY393227 LLU393227 LVQ393227 MFM393227 MPI393227 MZE393227 NJA393227 NSW393227 OCS393227 OMO393227 OWK393227 PGG393227 PQC393227 PZY393227 QJU393227 QTQ393227 RDM393227 RNI393227 RXE393227 SHA393227 SQW393227 TAS393227 TKO393227 TUK393227 UEG393227 UOC393227 UXY393227 VHU393227 VRQ393227 WBM393227 WLI393227 WVE393227 A458763 IS458763 SO458763 ACK458763 AMG458763 AWC458763 BFY458763 BPU458763 BZQ458763 CJM458763 CTI458763 DDE458763 DNA458763 DWW458763 EGS458763 EQO458763 FAK458763 FKG458763 FUC458763 GDY458763 GNU458763 GXQ458763 HHM458763 HRI458763 IBE458763 ILA458763 IUW458763 JES458763 JOO458763 JYK458763 KIG458763 KSC458763 LBY458763 LLU458763 LVQ458763 MFM458763 MPI458763 MZE458763 NJA458763 NSW458763 OCS458763 OMO458763 OWK458763 PGG458763 PQC458763 PZY458763 QJU458763 QTQ458763 RDM458763 RNI458763 RXE458763 SHA458763 SQW458763 TAS458763 TKO458763 TUK458763 UEG458763 UOC458763 UXY458763 VHU458763 VRQ458763 WBM458763 WLI458763 WVE458763 A524299 IS524299 SO524299 ACK524299 AMG524299 AWC524299 BFY524299 BPU524299 BZQ524299 CJM524299 CTI524299 DDE524299 DNA524299 DWW524299 EGS524299 EQO524299 FAK524299 FKG524299 FUC524299 GDY524299 GNU524299 GXQ524299 HHM524299 HRI524299 IBE524299 ILA524299 IUW524299 JES524299 JOO524299 JYK524299 KIG524299 KSC524299 LBY524299 LLU524299 LVQ524299 MFM524299 MPI524299 MZE524299 NJA524299 NSW524299 OCS524299 OMO524299 OWK524299 PGG524299 PQC524299 PZY524299 QJU524299 QTQ524299 RDM524299 RNI524299 RXE524299 SHA524299 SQW524299 TAS524299 TKO524299 TUK524299 UEG524299 UOC524299 UXY524299 VHU524299 VRQ524299 WBM524299 WLI524299 WVE524299 A589835 IS589835 SO589835 ACK589835 AMG589835 AWC589835 BFY589835 BPU589835 BZQ589835 CJM589835 CTI589835 DDE589835 DNA589835 DWW589835 EGS589835 EQO589835 FAK589835 FKG589835 FUC589835 GDY589835 GNU589835 GXQ589835 HHM589835 HRI589835 IBE589835 ILA589835 IUW589835 JES589835 JOO589835 JYK589835 KIG589835 KSC589835 LBY589835 LLU589835 LVQ589835 MFM589835 MPI589835 MZE589835 NJA589835 NSW589835 OCS589835 OMO589835 OWK589835 PGG589835 PQC589835 PZY589835 QJU589835 QTQ589835 RDM589835 RNI589835 RXE589835 SHA589835 SQW589835 TAS589835 TKO589835 TUK589835 UEG589835 UOC589835 UXY589835 VHU589835 VRQ589835 WBM589835 WLI589835 WVE589835 A655371 IS655371 SO655371 ACK655371 AMG655371 AWC655371 BFY655371 BPU655371 BZQ655371 CJM655371 CTI655371 DDE655371 DNA655371 DWW655371 EGS655371 EQO655371 FAK655371 FKG655371 FUC655371 GDY655371 GNU655371 GXQ655371 HHM655371 HRI655371 IBE655371 ILA655371 IUW655371 JES655371 JOO655371 JYK655371 KIG655371 KSC655371 LBY655371 LLU655371 LVQ655371 MFM655371 MPI655371 MZE655371 NJA655371 NSW655371 OCS655371 OMO655371 OWK655371 PGG655371 PQC655371 PZY655371 QJU655371 QTQ655371 RDM655371 RNI655371 RXE655371 SHA655371 SQW655371 TAS655371 TKO655371 TUK655371 UEG655371 UOC655371 UXY655371 VHU655371 VRQ655371 WBM655371 WLI655371 WVE655371 A720907 IS720907 SO720907 ACK720907 AMG720907 AWC720907 BFY720907 BPU720907 BZQ720907 CJM720907 CTI720907 DDE720907 DNA720907 DWW720907 EGS720907 EQO720907 FAK720907 FKG720907 FUC720907 GDY720907 GNU720907 GXQ720907 HHM720907 HRI720907 IBE720907 ILA720907 IUW720907 JES720907 JOO720907 JYK720907 KIG720907 KSC720907 LBY720907 LLU720907 LVQ720907 MFM720907 MPI720907 MZE720907 NJA720907 NSW720907 OCS720907 OMO720907 OWK720907 PGG720907 PQC720907 PZY720907 QJU720907 QTQ720907 RDM720907 RNI720907 RXE720907 SHA720907 SQW720907 TAS720907 TKO720907 TUK720907 UEG720907 UOC720907 UXY720907 VHU720907 VRQ720907 WBM720907 WLI720907 WVE720907 A786443 IS786443 SO786443 ACK786443 AMG786443 AWC786443 BFY786443 BPU786443 BZQ786443 CJM786443 CTI786443 DDE786443 DNA786443 DWW786443 EGS786443 EQO786443 FAK786443 FKG786443 FUC786443 GDY786443 GNU786443 GXQ786443 HHM786443 HRI786443 IBE786443 ILA786443 IUW786443 JES786443 JOO786443 JYK786443 KIG786443 KSC786443 LBY786443 LLU786443 LVQ786443 MFM786443 MPI786443 MZE786443 NJA786443 NSW786443 OCS786443 OMO786443 OWK786443 PGG786443 PQC786443 PZY786443 QJU786443 QTQ786443 RDM786443 RNI786443 RXE786443 SHA786443 SQW786443 TAS786443 TKO786443 TUK786443 UEG786443 UOC786443 UXY786443 VHU786443 VRQ786443 WBM786443 WLI786443 WVE786443 A851979 IS851979 SO851979 ACK851979 AMG851979 AWC851979 BFY851979 BPU851979 BZQ851979 CJM851979 CTI851979 DDE851979 DNA851979 DWW851979 EGS851979 EQO851979 FAK851979 FKG851979 FUC851979 GDY851979 GNU851979 GXQ851979 HHM851979 HRI851979 IBE851979 ILA851979 IUW851979 JES851979 JOO851979 JYK851979 KIG851979 KSC851979 LBY851979 LLU851979 LVQ851979 MFM851979 MPI851979 MZE851979 NJA851979 NSW851979 OCS851979 OMO851979 OWK851979 PGG851979 PQC851979 PZY851979 QJU851979 QTQ851979 RDM851979 RNI851979 RXE851979 SHA851979 SQW851979 TAS851979 TKO851979 TUK851979 UEG851979 UOC851979 UXY851979 VHU851979 VRQ851979 WBM851979 WLI851979 WVE851979 A917515 IS917515 SO917515 ACK917515 AMG917515 AWC917515 BFY917515 BPU917515 BZQ917515 CJM917515 CTI917515 DDE917515 DNA917515 DWW917515 EGS917515 EQO917515 FAK917515 FKG917515 FUC917515 GDY917515 GNU917515 GXQ917515 HHM917515 HRI917515 IBE917515 ILA917515 IUW917515 JES917515 JOO917515 JYK917515 KIG917515 KSC917515 LBY917515 LLU917515 LVQ917515 MFM917515 MPI917515 MZE917515 NJA917515 NSW917515 OCS917515 OMO917515 OWK917515 PGG917515 PQC917515 PZY917515 QJU917515 QTQ917515 RDM917515 RNI917515 RXE917515 SHA917515 SQW917515 TAS917515 TKO917515 TUK917515 UEG917515 UOC917515 UXY917515 VHU917515 VRQ917515 WBM917515 WLI917515 WVE917515 A983051 IS983051 SO983051 ACK983051 AMG983051 AWC983051 BFY983051 BPU983051 BZQ983051 CJM983051 CTI983051 DDE983051 DNA983051 DWW983051 EGS983051 EQO983051 FAK983051 FKG983051 FUC983051 GDY983051 GNU983051 GXQ983051 HHM983051 HRI983051 IBE983051 ILA983051 IUW983051 JES983051 JOO983051 JYK983051 KIG983051 KSC983051 LBY983051 LLU983051 LVQ983051 MFM983051 MPI983051 MZE983051 NJA983051 NSW983051 OCS983051 OMO983051 OWK983051 PGG983051 PQC983051 PZY983051 QJU983051 QTQ983051 RDM983051 RNI983051 RXE983051 SHA983051 SQW983051 TAS983051 TKO983051 TUK983051 UEG983051 UOC983051 UXY983051 VHU983051 VRQ983051 WBM983051 WLI98305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1 WLL983051 C65547 IV65547 SR65547 ACN65547 AMJ65547 AWF65547 BGB65547 BPX65547 BZT65547 CJP65547 CTL65547 DDH65547 DND65547 DWZ65547 EGV65547 EQR65547 FAN65547 FKJ65547 FUF65547 GEB65547 GNX65547 GXT65547 HHP65547 HRL65547 IBH65547 ILD65547 IUZ65547 JEV65547 JOR65547 JYN65547 KIJ65547 KSF65547 LCB65547 LLX65547 LVT65547 MFP65547 MPL65547 MZH65547 NJD65547 NSZ65547 OCV65547 OMR65547 OWN65547 PGJ65547 PQF65547 QAB65547 QJX65547 QTT65547 RDP65547 RNL65547 RXH65547 SHD65547 SQZ65547 TAV65547 TKR65547 TUN65547 UEJ65547 UOF65547 UYB65547 VHX65547 VRT65547 WBP65547 WLL65547 WVH65547 C131083 IV131083 SR131083 ACN131083 AMJ131083 AWF131083 BGB131083 BPX131083 BZT131083 CJP131083 CTL131083 DDH131083 DND131083 DWZ131083 EGV131083 EQR131083 FAN131083 FKJ131083 FUF131083 GEB131083 GNX131083 GXT131083 HHP131083 HRL131083 IBH131083 ILD131083 IUZ131083 JEV131083 JOR131083 JYN131083 KIJ131083 KSF131083 LCB131083 LLX131083 LVT131083 MFP131083 MPL131083 MZH131083 NJD131083 NSZ131083 OCV131083 OMR131083 OWN131083 PGJ131083 PQF131083 QAB131083 QJX131083 QTT131083 RDP131083 RNL131083 RXH131083 SHD131083 SQZ131083 TAV131083 TKR131083 TUN131083 UEJ131083 UOF131083 UYB131083 VHX131083 VRT131083 WBP131083 WLL131083 WVH131083 C196619 IV196619 SR196619 ACN196619 AMJ196619 AWF196619 BGB196619 BPX196619 BZT196619 CJP196619 CTL196619 DDH196619 DND196619 DWZ196619 EGV196619 EQR196619 FAN196619 FKJ196619 FUF196619 GEB196619 GNX196619 GXT196619 HHP196619 HRL196619 IBH196619 ILD196619 IUZ196619 JEV196619 JOR196619 JYN196619 KIJ196619 KSF196619 LCB196619 LLX196619 LVT196619 MFP196619 MPL196619 MZH196619 NJD196619 NSZ196619 OCV196619 OMR196619 OWN196619 PGJ196619 PQF196619 QAB196619 QJX196619 QTT196619 RDP196619 RNL196619 RXH196619 SHD196619 SQZ196619 TAV196619 TKR196619 TUN196619 UEJ196619 UOF196619 UYB196619 VHX196619 VRT196619 WBP196619 WLL196619 WVH196619 C262155 IV262155 SR262155 ACN262155 AMJ262155 AWF262155 BGB262155 BPX262155 BZT262155 CJP262155 CTL262155 DDH262155 DND262155 DWZ262155 EGV262155 EQR262155 FAN262155 FKJ262155 FUF262155 GEB262155 GNX262155 GXT262155 HHP262155 HRL262155 IBH262155 ILD262155 IUZ262155 JEV262155 JOR262155 JYN262155 KIJ262155 KSF262155 LCB262155 LLX262155 LVT262155 MFP262155 MPL262155 MZH262155 NJD262155 NSZ262155 OCV262155 OMR262155 OWN262155 PGJ262155 PQF262155 QAB262155 QJX262155 QTT262155 RDP262155 RNL262155 RXH262155 SHD262155 SQZ262155 TAV262155 TKR262155 TUN262155 UEJ262155 UOF262155 UYB262155 VHX262155 VRT262155 WBP262155 WLL262155 WVH262155 C327691 IV327691 SR327691 ACN327691 AMJ327691 AWF327691 BGB327691 BPX327691 BZT327691 CJP327691 CTL327691 DDH327691 DND327691 DWZ327691 EGV327691 EQR327691 FAN327691 FKJ327691 FUF327691 GEB327691 GNX327691 GXT327691 HHP327691 HRL327691 IBH327691 ILD327691 IUZ327691 JEV327691 JOR327691 JYN327691 KIJ327691 KSF327691 LCB327691 LLX327691 LVT327691 MFP327691 MPL327691 MZH327691 NJD327691 NSZ327691 OCV327691 OMR327691 OWN327691 PGJ327691 PQF327691 QAB327691 QJX327691 QTT327691 RDP327691 RNL327691 RXH327691 SHD327691 SQZ327691 TAV327691 TKR327691 TUN327691 UEJ327691 UOF327691 UYB327691 VHX327691 VRT327691 WBP327691 WLL327691 WVH327691 C393227 IV393227 SR393227 ACN393227 AMJ393227 AWF393227 BGB393227 BPX393227 BZT393227 CJP393227 CTL393227 DDH393227 DND393227 DWZ393227 EGV393227 EQR393227 FAN393227 FKJ393227 FUF393227 GEB393227 GNX393227 GXT393227 HHP393227 HRL393227 IBH393227 ILD393227 IUZ393227 JEV393227 JOR393227 JYN393227 KIJ393227 KSF393227 LCB393227 LLX393227 LVT393227 MFP393227 MPL393227 MZH393227 NJD393227 NSZ393227 OCV393227 OMR393227 OWN393227 PGJ393227 PQF393227 QAB393227 QJX393227 QTT393227 RDP393227 RNL393227 RXH393227 SHD393227 SQZ393227 TAV393227 TKR393227 TUN393227 UEJ393227 UOF393227 UYB393227 VHX393227 VRT393227 WBP393227 WLL393227 WVH393227 C458763 IV458763 SR458763 ACN458763 AMJ458763 AWF458763 BGB458763 BPX458763 BZT458763 CJP458763 CTL458763 DDH458763 DND458763 DWZ458763 EGV458763 EQR458763 FAN458763 FKJ458763 FUF458763 GEB458763 GNX458763 GXT458763 HHP458763 HRL458763 IBH458763 ILD458763 IUZ458763 JEV458763 JOR458763 JYN458763 KIJ458763 KSF458763 LCB458763 LLX458763 LVT458763 MFP458763 MPL458763 MZH458763 NJD458763 NSZ458763 OCV458763 OMR458763 OWN458763 PGJ458763 PQF458763 QAB458763 QJX458763 QTT458763 RDP458763 RNL458763 RXH458763 SHD458763 SQZ458763 TAV458763 TKR458763 TUN458763 UEJ458763 UOF458763 UYB458763 VHX458763 VRT458763 WBP458763 WLL458763 WVH458763 C524299 IV524299 SR524299 ACN524299 AMJ524299 AWF524299 BGB524299 BPX524299 BZT524299 CJP524299 CTL524299 DDH524299 DND524299 DWZ524299 EGV524299 EQR524299 FAN524299 FKJ524299 FUF524299 GEB524299 GNX524299 GXT524299 HHP524299 HRL524299 IBH524299 ILD524299 IUZ524299 JEV524299 JOR524299 JYN524299 KIJ524299 KSF524299 LCB524299 LLX524299 LVT524299 MFP524299 MPL524299 MZH524299 NJD524299 NSZ524299 OCV524299 OMR524299 OWN524299 PGJ524299 PQF524299 QAB524299 QJX524299 QTT524299 RDP524299 RNL524299 RXH524299 SHD524299 SQZ524299 TAV524299 TKR524299 TUN524299 UEJ524299 UOF524299 UYB524299 VHX524299 VRT524299 WBP524299 WLL524299 WVH524299 C589835 IV589835 SR589835 ACN589835 AMJ589835 AWF589835 BGB589835 BPX589835 BZT589835 CJP589835 CTL589835 DDH589835 DND589835 DWZ589835 EGV589835 EQR589835 FAN589835 FKJ589835 FUF589835 GEB589835 GNX589835 GXT589835 HHP589835 HRL589835 IBH589835 ILD589835 IUZ589835 JEV589835 JOR589835 JYN589835 KIJ589835 KSF589835 LCB589835 LLX589835 LVT589835 MFP589835 MPL589835 MZH589835 NJD589835 NSZ589835 OCV589835 OMR589835 OWN589835 PGJ589835 PQF589835 QAB589835 QJX589835 QTT589835 RDP589835 RNL589835 RXH589835 SHD589835 SQZ589835 TAV589835 TKR589835 TUN589835 UEJ589835 UOF589835 UYB589835 VHX589835 VRT589835 WBP589835 WLL589835 WVH589835 C655371 IV655371 SR655371 ACN655371 AMJ655371 AWF655371 BGB655371 BPX655371 BZT655371 CJP655371 CTL655371 DDH655371 DND655371 DWZ655371 EGV655371 EQR655371 FAN655371 FKJ655371 FUF655371 GEB655371 GNX655371 GXT655371 HHP655371 HRL655371 IBH655371 ILD655371 IUZ655371 JEV655371 JOR655371 JYN655371 KIJ655371 KSF655371 LCB655371 LLX655371 LVT655371 MFP655371 MPL655371 MZH655371 NJD655371 NSZ655371 OCV655371 OMR655371 OWN655371 PGJ655371 PQF655371 QAB655371 QJX655371 QTT655371 RDP655371 RNL655371 RXH655371 SHD655371 SQZ655371 TAV655371 TKR655371 TUN655371 UEJ655371 UOF655371 UYB655371 VHX655371 VRT655371 WBP655371 WLL655371 WVH655371 C720907 IV720907 SR720907 ACN720907 AMJ720907 AWF720907 BGB720907 BPX720907 BZT720907 CJP720907 CTL720907 DDH720907 DND720907 DWZ720907 EGV720907 EQR720907 FAN720907 FKJ720907 FUF720907 GEB720907 GNX720907 GXT720907 HHP720907 HRL720907 IBH720907 ILD720907 IUZ720907 JEV720907 JOR720907 JYN720907 KIJ720907 KSF720907 LCB720907 LLX720907 LVT720907 MFP720907 MPL720907 MZH720907 NJD720907 NSZ720907 OCV720907 OMR720907 OWN720907 PGJ720907 PQF720907 QAB720907 QJX720907 QTT720907 RDP720907 RNL720907 RXH720907 SHD720907 SQZ720907 TAV720907 TKR720907 TUN720907 UEJ720907 UOF720907 UYB720907 VHX720907 VRT720907 WBP720907 WLL720907 WVH720907 C786443 IV786443 SR786443 ACN786443 AMJ786443 AWF786443 BGB786443 BPX786443 BZT786443 CJP786443 CTL786443 DDH786443 DND786443 DWZ786443 EGV786443 EQR786443 FAN786443 FKJ786443 FUF786443 GEB786443 GNX786443 GXT786443 HHP786443 HRL786443 IBH786443 ILD786443 IUZ786443 JEV786443 JOR786443 JYN786443 KIJ786443 KSF786443 LCB786443 LLX786443 LVT786443 MFP786443 MPL786443 MZH786443 NJD786443 NSZ786443 OCV786443 OMR786443 OWN786443 PGJ786443 PQF786443 QAB786443 QJX786443 QTT786443 RDP786443 RNL786443 RXH786443 SHD786443 SQZ786443 TAV786443 TKR786443 TUN786443 UEJ786443 UOF786443 UYB786443 VHX786443 VRT786443 WBP786443 WLL786443 WVH786443 C851979 IV851979 SR851979 ACN851979 AMJ851979 AWF851979 BGB851979 BPX851979 BZT851979 CJP851979 CTL851979 DDH851979 DND851979 DWZ851979 EGV851979 EQR851979 FAN851979 FKJ851979 FUF851979 GEB851979 GNX851979 GXT851979 HHP851979 HRL851979 IBH851979 ILD851979 IUZ851979 JEV851979 JOR851979 JYN851979 KIJ851979 KSF851979 LCB851979 LLX851979 LVT851979 MFP851979 MPL851979 MZH851979 NJD851979 NSZ851979 OCV851979 OMR851979 OWN851979 PGJ851979 PQF851979 QAB851979 QJX851979 QTT851979 RDP851979 RNL851979 RXH851979 SHD851979 SQZ851979 TAV851979 TKR851979 TUN851979 UEJ851979 UOF851979 UYB851979 VHX851979 VRT851979 WBP851979 WLL851979 WVH851979 C917515 IV917515 SR917515 ACN917515 AMJ917515 AWF917515 BGB917515 BPX917515 BZT917515 CJP917515 CTL917515 DDH917515 DND917515 DWZ917515 EGV917515 EQR917515 FAN917515 FKJ917515 FUF917515 GEB917515 GNX917515 GXT917515 HHP917515 HRL917515 IBH917515 ILD917515 IUZ917515 JEV917515 JOR917515 JYN917515 KIJ917515 KSF917515 LCB917515 LLX917515 LVT917515 MFP917515 MPL917515 MZH917515 NJD917515 NSZ917515 OCV917515 OMR917515 OWN917515 PGJ917515 PQF917515 QAB917515 QJX917515 QTT917515 RDP917515 RNL917515 RXH917515 SHD917515 SQZ917515 TAV917515 TKR917515 TUN917515 UEJ917515 UOF917515 UYB917515 VHX917515 VRT917515 WBP917515 WLL917515 WVH917515 C983051 IV983051 SR983051 ACN983051 AMJ983051 AWF983051 BGB983051 BPX983051 BZT983051 CJP983051 CTL983051 DDH983051 DND983051 DWZ983051 EGV983051 EQR983051 FAN983051 FKJ983051 FUF983051 GEB983051 GNX983051 GXT983051 HHP983051 HRL983051 IBH983051 ILD983051 IUZ983051 JEV983051 JOR983051 JYN983051 KIJ983051 KSF983051 LCB983051 LLX983051 LVT983051 MFP983051 MPL983051 MZH983051 NJD983051 NSZ983051 OCV983051 OMR983051 OWN983051 PGJ983051 PQF983051 QAB983051 QJX983051 QTT983051 RDP983051 RNL983051 RXH983051 SHD983051 SQZ983051 TAV983051 TKR983051 TUN983051 UEJ983051 UOF983051 UYB983051 VHX983051 VRT983051 WBP98305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8"/>
  <sheetViews>
    <sheetView topLeftCell="A21" zoomScale="80" zoomScaleNormal="80" workbookViewId="0">
      <selection activeCell="E32" sqref="E32"/>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3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22" t="s">
        <v>63</v>
      </c>
      <c r="C2" s="223"/>
      <c r="D2" s="223"/>
      <c r="E2" s="223"/>
      <c r="F2" s="223"/>
      <c r="G2" s="223"/>
      <c r="H2" s="223"/>
      <c r="I2" s="223"/>
      <c r="J2" s="223"/>
      <c r="K2" s="223"/>
      <c r="L2" s="223"/>
      <c r="M2" s="223"/>
      <c r="N2" s="223"/>
      <c r="O2" s="223"/>
      <c r="P2" s="223"/>
    </row>
    <row r="4" spans="2:16" ht="25.8" x14ac:dyDescent="0.3">
      <c r="B4" s="222" t="s">
        <v>48</v>
      </c>
      <c r="C4" s="223"/>
      <c r="D4" s="223"/>
      <c r="E4" s="223"/>
      <c r="F4" s="223"/>
      <c r="G4" s="223"/>
      <c r="H4" s="223"/>
      <c r="I4" s="223"/>
      <c r="J4" s="223"/>
      <c r="K4" s="223"/>
      <c r="L4" s="223"/>
      <c r="M4" s="223"/>
      <c r="N4" s="223"/>
      <c r="O4" s="223"/>
      <c r="P4" s="223"/>
    </row>
    <row r="5" spans="2:16" ht="15" thickBot="1" x14ac:dyDescent="0.35"/>
    <row r="6" spans="2:16" ht="21.6" thickBot="1" x14ac:dyDescent="0.35">
      <c r="B6" s="11" t="s">
        <v>4</v>
      </c>
      <c r="C6" s="231" t="s">
        <v>152</v>
      </c>
      <c r="D6" s="231"/>
      <c r="E6" s="231"/>
      <c r="F6" s="231"/>
      <c r="G6" s="231"/>
      <c r="H6" s="231"/>
      <c r="I6" s="231"/>
      <c r="J6" s="231"/>
      <c r="K6" s="231"/>
      <c r="L6" s="231"/>
      <c r="M6" s="231"/>
      <c r="N6" s="232"/>
    </row>
    <row r="7" spans="2:16" ht="16.2" thickBot="1" x14ac:dyDescent="0.35">
      <c r="B7" s="12" t="s">
        <v>5</v>
      </c>
      <c r="C7" s="231"/>
      <c r="D7" s="231"/>
      <c r="E7" s="231"/>
      <c r="F7" s="231"/>
      <c r="G7" s="231"/>
      <c r="H7" s="231"/>
      <c r="I7" s="231"/>
      <c r="J7" s="231"/>
      <c r="K7" s="231"/>
      <c r="L7" s="231"/>
      <c r="M7" s="231"/>
      <c r="N7" s="232"/>
    </row>
    <row r="8" spans="2:16" ht="16.2" thickBot="1" x14ac:dyDescent="0.35">
      <c r="B8" s="12" t="s">
        <v>6</v>
      </c>
      <c r="C8" s="231"/>
      <c r="D8" s="231"/>
      <c r="E8" s="231"/>
      <c r="F8" s="231"/>
      <c r="G8" s="231"/>
      <c r="H8" s="231"/>
      <c r="I8" s="231"/>
      <c r="J8" s="231"/>
      <c r="K8" s="231"/>
      <c r="L8" s="231"/>
      <c r="M8" s="231"/>
      <c r="N8" s="232"/>
    </row>
    <row r="9" spans="2:16" ht="16.2" thickBot="1" x14ac:dyDescent="0.35">
      <c r="B9" s="12" t="s">
        <v>7</v>
      </c>
      <c r="C9" s="231"/>
      <c r="D9" s="231"/>
      <c r="E9" s="231"/>
      <c r="F9" s="231"/>
      <c r="G9" s="231"/>
      <c r="H9" s="231"/>
      <c r="I9" s="231"/>
      <c r="J9" s="231"/>
      <c r="K9" s="231"/>
      <c r="L9" s="231"/>
      <c r="M9" s="231"/>
      <c r="N9" s="232"/>
    </row>
    <row r="10" spans="2:16" ht="16.2" thickBot="1" x14ac:dyDescent="0.35">
      <c r="B10" s="12" t="s">
        <v>8</v>
      </c>
      <c r="C10" s="233">
        <v>10</v>
      </c>
      <c r="D10" s="233"/>
      <c r="E10" s="234"/>
      <c r="F10" s="34"/>
      <c r="G10" s="34"/>
      <c r="H10" s="34"/>
      <c r="I10" s="34"/>
      <c r="J10" s="34"/>
      <c r="K10" s="34"/>
      <c r="L10" s="34"/>
      <c r="M10" s="34"/>
      <c r="N10" s="35"/>
    </row>
    <row r="11" spans="2:16" ht="16.2" thickBot="1" x14ac:dyDescent="0.35">
      <c r="B11" s="14" t="s">
        <v>9</v>
      </c>
      <c r="C11" s="15">
        <v>41945</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235" t="s">
        <v>95</v>
      </c>
      <c r="C14" s="235"/>
      <c r="D14" s="52" t="s">
        <v>12</v>
      </c>
      <c r="E14" s="52" t="s">
        <v>13</v>
      </c>
      <c r="F14" s="52" t="s">
        <v>29</v>
      </c>
      <c r="G14" s="85"/>
      <c r="I14" s="38"/>
      <c r="J14" s="38"/>
      <c r="K14" s="38"/>
      <c r="L14" s="38"/>
      <c r="M14" s="38"/>
      <c r="N14" s="21"/>
    </row>
    <row r="15" spans="2:16" x14ac:dyDescent="0.3">
      <c r="B15" s="235"/>
      <c r="C15" s="235"/>
      <c r="D15" s="52">
        <v>10</v>
      </c>
      <c r="E15" s="36">
        <v>481570626</v>
      </c>
      <c r="F15" s="36">
        <v>177</v>
      </c>
      <c r="G15" s="86"/>
      <c r="I15" s="39"/>
      <c r="J15" s="39"/>
      <c r="K15" s="39"/>
      <c r="L15" s="39"/>
      <c r="M15" s="39"/>
      <c r="N15" s="21"/>
    </row>
    <row r="16" spans="2:16" x14ac:dyDescent="0.3">
      <c r="B16" s="235"/>
      <c r="C16" s="235"/>
      <c r="D16" s="52"/>
      <c r="E16" s="36"/>
      <c r="F16" s="36"/>
      <c r="G16" s="86"/>
      <c r="I16" s="39"/>
      <c r="J16" s="39"/>
      <c r="K16" s="39"/>
      <c r="L16" s="39"/>
      <c r="M16" s="39"/>
      <c r="N16" s="21"/>
    </row>
    <row r="17" spans="1:14" x14ac:dyDescent="0.3">
      <c r="B17" s="235"/>
      <c r="C17" s="235"/>
      <c r="D17" s="52"/>
      <c r="E17" s="36"/>
      <c r="F17" s="36"/>
      <c r="G17" s="86"/>
      <c r="I17" s="39"/>
      <c r="J17" s="39"/>
      <c r="K17" s="39"/>
      <c r="L17" s="39"/>
      <c r="M17" s="39"/>
      <c r="N17" s="21"/>
    </row>
    <row r="18" spans="1:14" x14ac:dyDescent="0.3">
      <c r="B18" s="235"/>
      <c r="C18" s="235"/>
      <c r="D18" s="52"/>
      <c r="E18" s="37"/>
      <c r="F18" s="36"/>
      <c r="G18" s="86"/>
      <c r="H18" s="22"/>
      <c r="I18" s="39"/>
      <c r="J18" s="39"/>
      <c r="K18" s="39"/>
      <c r="L18" s="39"/>
      <c r="M18" s="39"/>
      <c r="N18" s="20"/>
    </row>
    <row r="19" spans="1:14" x14ac:dyDescent="0.3">
      <c r="B19" s="235"/>
      <c r="C19" s="235"/>
      <c r="D19" s="52"/>
      <c r="E19" s="37"/>
      <c r="F19" s="36"/>
      <c r="G19" s="86"/>
      <c r="H19" s="22"/>
      <c r="I19" s="41"/>
      <c r="J19" s="41"/>
      <c r="K19" s="41"/>
      <c r="L19" s="41"/>
      <c r="M19" s="41"/>
      <c r="N19" s="20"/>
    </row>
    <row r="20" spans="1:14" x14ac:dyDescent="0.3">
      <c r="B20" s="235"/>
      <c r="C20" s="235"/>
      <c r="D20" s="52"/>
      <c r="E20" s="37"/>
      <c r="F20" s="36"/>
      <c r="G20" s="86"/>
      <c r="H20" s="22"/>
      <c r="I20" s="8"/>
      <c r="J20" s="8"/>
      <c r="K20" s="8"/>
      <c r="L20" s="8"/>
      <c r="M20" s="8"/>
      <c r="N20" s="20"/>
    </row>
    <row r="21" spans="1:14" x14ac:dyDescent="0.3">
      <c r="B21" s="235"/>
      <c r="C21" s="235"/>
      <c r="D21" s="52"/>
      <c r="E21" s="37"/>
      <c r="F21" s="36"/>
      <c r="G21" s="86"/>
      <c r="H21" s="22"/>
      <c r="I21" s="8"/>
      <c r="J21" s="8"/>
      <c r="K21" s="8"/>
      <c r="L21" s="8"/>
      <c r="M21" s="8"/>
      <c r="N21" s="20"/>
    </row>
    <row r="22" spans="1:14" ht="15" thickBot="1" x14ac:dyDescent="0.35">
      <c r="B22" s="236" t="s">
        <v>14</v>
      </c>
      <c r="C22" s="237"/>
      <c r="D22" s="52"/>
      <c r="E22" s="64"/>
      <c r="F22" s="36"/>
      <c r="G22" s="86"/>
      <c r="H22" s="22"/>
      <c r="I22" s="8"/>
      <c r="J22" s="8"/>
      <c r="K22" s="8"/>
      <c r="L22" s="8"/>
      <c r="M22" s="8"/>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142</v>
      </c>
      <c r="D24" s="42"/>
      <c r="E24" s="45">
        <f>E22</f>
        <v>0</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129</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130</v>
      </c>
      <c r="D29" s="118" t="s">
        <v>131</v>
      </c>
      <c r="E29" s="97"/>
      <c r="F29" s="97"/>
      <c r="G29" s="97"/>
      <c r="H29" s="97"/>
      <c r="I29" s="100"/>
      <c r="J29" s="100"/>
      <c r="K29" s="100"/>
      <c r="L29" s="100"/>
      <c r="M29" s="100"/>
      <c r="N29" s="101"/>
    </row>
    <row r="30" spans="1:14" x14ac:dyDescent="0.3">
      <c r="A30" s="92"/>
      <c r="B30" s="114" t="s">
        <v>132</v>
      </c>
      <c r="C30" s="114"/>
      <c r="D30" s="114" t="s">
        <v>131</v>
      </c>
      <c r="E30" s="97"/>
      <c r="F30" s="97"/>
      <c r="G30" s="97"/>
      <c r="H30" s="97"/>
      <c r="I30" s="100"/>
      <c r="J30" s="100"/>
      <c r="K30" s="100"/>
      <c r="L30" s="100"/>
      <c r="M30" s="100"/>
      <c r="N30" s="101"/>
    </row>
    <row r="31" spans="1:14" x14ac:dyDescent="0.3">
      <c r="A31" s="92"/>
      <c r="B31" s="114" t="s">
        <v>133</v>
      </c>
      <c r="C31" s="114" t="s">
        <v>130</v>
      </c>
      <c r="D31" s="114"/>
      <c r="E31" s="97"/>
      <c r="F31" s="97"/>
      <c r="G31" s="97"/>
      <c r="H31" s="97"/>
      <c r="I31" s="100"/>
      <c r="J31" s="100"/>
      <c r="K31" s="100"/>
      <c r="L31" s="100"/>
      <c r="M31" s="100"/>
      <c r="N31" s="101"/>
    </row>
    <row r="32" spans="1:14" x14ac:dyDescent="0.3">
      <c r="A32" s="92"/>
      <c r="B32" s="114" t="s">
        <v>134</v>
      </c>
      <c r="C32" s="114" t="s">
        <v>130</v>
      </c>
      <c r="D32" s="114"/>
      <c r="E32" s="97"/>
      <c r="F32" s="97"/>
      <c r="G32" s="97"/>
      <c r="H32" s="97"/>
      <c r="I32" s="100"/>
      <c r="J32" s="100"/>
      <c r="K32" s="100"/>
      <c r="L32" s="100"/>
      <c r="M32" s="100"/>
      <c r="N32" s="101"/>
    </row>
    <row r="33" spans="1:17" x14ac:dyDescent="0.3">
      <c r="A33" s="92"/>
      <c r="B33" s="114" t="s">
        <v>135</v>
      </c>
      <c r="C33" s="114"/>
      <c r="D33" s="114" t="s">
        <v>131</v>
      </c>
      <c r="E33" s="166"/>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136</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137</v>
      </c>
      <c r="C40" s="99">
        <v>40</v>
      </c>
      <c r="D40" s="116">
        <v>0</v>
      </c>
      <c r="E40" s="210">
        <f>+D40+D41</f>
        <v>60</v>
      </c>
      <c r="F40" s="97"/>
      <c r="G40" s="97"/>
      <c r="H40" s="97"/>
      <c r="I40" s="100"/>
      <c r="J40" s="100"/>
      <c r="K40" s="100"/>
      <c r="L40" s="100"/>
      <c r="M40" s="100"/>
      <c r="N40" s="101"/>
    </row>
    <row r="41" spans="1:17" ht="41.4" x14ac:dyDescent="0.3">
      <c r="A41" s="92"/>
      <c r="B41" s="98" t="s">
        <v>138</v>
      </c>
      <c r="C41" s="99">
        <v>60</v>
      </c>
      <c r="D41" s="116">
        <v>60</v>
      </c>
      <c r="E41" s="211"/>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38" t="s">
        <v>35</v>
      </c>
      <c r="N45" s="238"/>
    </row>
    <row r="46" spans="1:17" x14ac:dyDescent="0.3">
      <c r="B46" s="66" t="s">
        <v>30</v>
      </c>
      <c r="M46" s="65"/>
      <c r="N46" s="65"/>
    </row>
    <row r="47" spans="1:17" ht="15" thickBot="1" x14ac:dyDescent="0.35">
      <c r="M47" s="65"/>
      <c r="N47" s="65"/>
    </row>
    <row r="48" spans="1:17" s="8" customFormat="1" ht="109.5" customHeight="1" thickBot="1" x14ac:dyDescent="0.35">
      <c r="B48" s="111" t="s">
        <v>139</v>
      </c>
      <c r="C48" s="111" t="s">
        <v>140</v>
      </c>
      <c r="D48" s="111" t="s">
        <v>141</v>
      </c>
      <c r="E48" s="54" t="s">
        <v>45</v>
      </c>
      <c r="F48" s="54" t="s">
        <v>22</v>
      </c>
      <c r="G48" s="54" t="s">
        <v>97</v>
      </c>
      <c r="H48" s="54" t="s">
        <v>17</v>
      </c>
      <c r="I48" s="54" t="s">
        <v>10</v>
      </c>
      <c r="J48" s="54" t="s">
        <v>31</v>
      </c>
      <c r="K48" s="54" t="s">
        <v>61</v>
      </c>
      <c r="L48" s="54" t="s">
        <v>20</v>
      </c>
      <c r="M48" s="96" t="s">
        <v>26</v>
      </c>
      <c r="N48" s="111" t="s">
        <v>142</v>
      </c>
      <c r="O48" s="54" t="s">
        <v>36</v>
      </c>
      <c r="P48" s="55" t="s">
        <v>11</v>
      </c>
      <c r="Q48" s="55" t="s">
        <v>19</v>
      </c>
    </row>
    <row r="49" spans="1:26" s="29" customFormat="1" ht="30.75" customHeight="1" thickBot="1" x14ac:dyDescent="0.35">
      <c r="A49" s="47">
        <v>1</v>
      </c>
      <c r="B49" s="168" t="s">
        <v>152</v>
      </c>
      <c r="C49" s="169" t="s">
        <v>152</v>
      </c>
      <c r="D49" s="168" t="s">
        <v>154</v>
      </c>
      <c r="E49" s="175">
        <v>272</v>
      </c>
      <c r="F49" s="175" t="s">
        <v>130</v>
      </c>
      <c r="G49" s="176"/>
      <c r="H49" s="177">
        <v>41849</v>
      </c>
      <c r="I49" s="177">
        <v>41912</v>
      </c>
      <c r="J49" s="175" t="s">
        <v>131</v>
      </c>
      <c r="K49" s="178">
        <v>0</v>
      </c>
      <c r="L49" s="175">
        <v>2</v>
      </c>
      <c r="M49" s="175">
        <v>233</v>
      </c>
      <c r="N49" s="162">
        <f>+M49*G49</f>
        <v>0</v>
      </c>
      <c r="O49" s="27">
        <v>161856246</v>
      </c>
      <c r="P49" s="27">
        <v>2</v>
      </c>
      <c r="Q49" s="144" t="s">
        <v>263</v>
      </c>
      <c r="R49" s="28"/>
      <c r="S49" s="28"/>
      <c r="T49" s="28"/>
      <c r="U49" s="28"/>
      <c r="V49" s="28"/>
      <c r="W49" s="28"/>
      <c r="X49" s="28"/>
      <c r="Y49" s="28"/>
      <c r="Z49" s="28"/>
    </row>
    <row r="50" spans="1:26" s="29" customFormat="1" ht="29.4" thickBot="1" x14ac:dyDescent="0.35">
      <c r="A50" s="47">
        <f>+A49+1</f>
        <v>2</v>
      </c>
      <c r="B50" s="107" t="s">
        <v>209</v>
      </c>
      <c r="C50" s="107" t="s">
        <v>209</v>
      </c>
      <c r="D50" s="107" t="s">
        <v>154</v>
      </c>
      <c r="E50" s="153">
        <v>112</v>
      </c>
      <c r="F50" s="103" t="s">
        <v>130</v>
      </c>
      <c r="G50" s="103"/>
      <c r="H50" s="110">
        <v>41297</v>
      </c>
      <c r="I50" s="110">
        <v>41639</v>
      </c>
      <c r="J50" s="104"/>
      <c r="K50" s="172" t="s">
        <v>262</v>
      </c>
      <c r="L50" s="172"/>
      <c r="M50" s="153">
        <v>1645</v>
      </c>
      <c r="N50" s="95"/>
      <c r="O50" s="27">
        <v>1390448892</v>
      </c>
      <c r="P50" s="27">
        <v>2</v>
      </c>
      <c r="Q50" s="144"/>
      <c r="R50" s="28"/>
      <c r="S50" s="28"/>
      <c r="T50" s="28"/>
      <c r="U50" s="28"/>
      <c r="V50" s="28"/>
      <c r="W50" s="28"/>
      <c r="X50" s="28"/>
      <c r="Y50" s="28"/>
      <c r="Z50" s="28"/>
    </row>
    <row r="51" spans="1:26" s="29" customFormat="1" ht="29.4" thickBot="1" x14ac:dyDescent="0.35">
      <c r="A51" s="47">
        <f t="shared" ref="A51:A52" si="0">+A50+1</f>
        <v>3</v>
      </c>
      <c r="B51" s="168" t="s">
        <v>152</v>
      </c>
      <c r="C51" s="169" t="s">
        <v>152</v>
      </c>
      <c r="D51" s="168" t="s">
        <v>154</v>
      </c>
      <c r="E51" s="163">
        <v>119</v>
      </c>
      <c r="F51" s="25" t="s">
        <v>130</v>
      </c>
      <c r="G51" s="25"/>
      <c r="H51" s="110">
        <v>41659</v>
      </c>
      <c r="I51" s="110">
        <v>41912</v>
      </c>
      <c r="J51" s="26" t="s">
        <v>131</v>
      </c>
      <c r="K51" s="172">
        <v>8.3000000000000007</v>
      </c>
      <c r="L51" s="172">
        <v>0</v>
      </c>
      <c r="M51" s="153">
        <v>88</v>
      </c>
      <c r="N51" s="95"/>
      <c r="O51" s="27">
        <v>1432097512</v>
      </c>
      <c r="P51" s="27">
        <v>2</v>
      </c>
      <c r="Q51" s="144"/>
      <c r="R51" s="28"/>
      <c r="S51" s="28"/>
      <c r="T51" s="28"/>
      <c r="U51" s="28"/>
      <c r="V51" s="28"/>
      <c r="W51" s="28"/>
      <c r="X51" s="28"/>
      <c r="Y51" s="28"/>
      <c r="Z51" s="28"/>
    </row>
    <row r="52" spans="1:26" s="29" customFormat="1" ht="173.25" customHeight="1" thickBot="1" x14ac:dyDescent="0.35">
      <c r="A52" s="47">
        <f t="shared" si="0"/>
        <v>4</v>
      </c>
      <c r="B52" s="168" t="s">
        <v>152</v>
      </c>
      <c r="C52" s="169" t="s">
        <v>152</v>
      </c>
      <c r="D52" s="168" t="s">
        <v>154</v>
      </c>
      <c r="E52" s="24"/>
      <c r="F52" s="25" t="s">
        <v>131</v>
      </c>
      <c r="G52" s="25"/>
      <c r="H52" s="110">
        <v>39309</v>
      </c>
      <c r="I52" s="110">
        <v>39614</v>
      </c>
      <c r="J52" s="26" t="s">
        <v>131</v>
      </c>
      <c r="K52" s="172">
        <v>0</v>
      </c>
      <c r="L52" s="172" t="s">
        <v>253</v>
      </c>
      <c r="M52" s="95"/>
      <c r="N52" s="95"/>
      <c r="O52" s="27">
        <v>508515386</v>
      </c>
      <c r="P52" s="27">
        <v>1</v>
      </c>
      <c r="Q52" s="144" t="s">
        <v>249</v>
      </c>
      <c r="R52" s="28"/>
      <c r="S52" s="28"/>
      <c r="T52" s="28"/>
      <c r="U52" s="28"/>
      <c r="V52" s="28"/>
      <c r="W52" s="28"/>
      <c r="X52" s="28"/>
      <c r="Y52" s="28"/>
      <c r="Z52" s="28"/>
    </row>
    <row r="53" spans="1:26" s="29" customFormat="1" x14ac:dyDescent="0.3">
      <c r="A53" s="47"/>
      <c r="B53" s="50" t="s">
        <v>16</v>
      </c>
      <c r="C53" s="49"/>
      <c r="D53" s="48"/>
      <c r="E53" s="24"/>
      <c r="F53" s="25"/>
      <c r="G53" s="25"/>
      <c r="H53" s="25"/>
      <c r="I53" s="26"/>
      <c r="J53" s="26"/>
      <c r="K53" s="51"/>
      <c r="L53" s="51"/>
      <c r="M53" s="142"/>
      <c r="N53" s="51"/>
      <c r="O53" s="27"/>
      <c r="P53" s="27"/>
      <c r="Q53" s="145"/>
    </row>
    <row r="54" spans="1:26" s="30" customFormat="1" x14ac:dyDescent="0.3">
      <c r="E54" s="31"/>
    </row>
    <row r="55" spans="1:26" s="30" customFormat="1" x14ac:dyDescent="0.3">
      <c r="B55" s="228" t="s">
        <v>28</v>
      </c>
      <c r="C55" s="228" t="s">
        <v>27</v>
      </c>
      <c r="D55" s="230" t="s">
        <v>34</v>
      </c>
      <c r="E55" s="230"/>
    </row>
    <row r="56" spans="1:26" s="30" customFormat="1" x14ac:dyDescent="0.3">
      <c r="B56" s="229"/>
      <c r="C56" s="229"/>
      <c r="D56" s="61" t="s">
        <v>23</v>
      </c>
      <c r="E56" s="62" t="s">
        <v>24</v>
      </c>
    </row>
    <row r="57" spans="1:26" s="30" customFormat="1" ht="30.6" customHeight="1" x14ac:dyDescent="0.3">
      <c r="B57" s="59" t="s">
        <v>21</v>
      </c>
      <c r="C57" s="60" t="s">
        <v>264</v>
      </c>
      <c r="D57" s="58"/>
      <c r="E57" s="58" t="s">
        <v>131</v>
      </c>
      <c r="F57" s="32"/>
      <c r="G57" s="32"/>
      <c r="H57" s="32"/>
      <c r="I57" s="32"/>
      <c r="J57" s="32"/>
      <c r="K57" s="32"/>
      <c r="L57" s="32"/>
      <c r="M57" s="32"/>
    </row>
    <row r="58" spans="1:26" s="30" customFormat="1" ht="30" customHeight="1" x14ac:dyDescent="0.3">
      <c r="B58" s="59" t="s">
        <v>25</v>
      </c>
      <c r="C58" s="60" t="s">
        <v>265</v>
      </c>
      <c r="D58" s="58" t="s">
        <v>130</v>
      </c>
      <c r="E58" s="58"/>
    </row>
    <row r="59" spans="1:26" s="30" customFormat="1" x14ac:dyDescent="0.3">
      <c r="B59" s="33"/>
      <c r="C59" s="226"/>
      <c r="D59" s="226"/>
      <c r="E59" s="226"/>
      <c r="F59" s="226"/>
      <c r="G59" s="226"/>
      <c r="H59" s="226"/>
      <c r="I59" s="226"/>
      <c r="J59" s="226"/>
      <c r="K59" s="226"/>
      <c r="L59" s="226"/>
      <c r="M59" s="226"/>
      <c r="N59" s="226"/>
    </row>
    <row r="60" spans="1:26" ht="28.2" customHeight="1" thickBot="1" x14ac:dyDescent="0.35"/>
    <row r="61" spans="1:26" ht="26.4" thickBot="1" x14ac:dyDescent="0.35">
      <c r="B61" s="227" t="s">
        <v>98</v>
      </c>
      <c r="C61" s="227"/>
      <c r="D61" s="227"/>
      <c r="E61" s="227"/>
      <c r="F61" s="227"/>
      <c r="G61" s="227"/>
      <c r="H61" s="227"/>
      <c r="I61" s="227"/>
      <c r="J61" s="227"/>
      <c r="K61" s="227"/>
      <c r="L61" s="227"/>
      <c r="M61" s="227"/>
      <c r="N61" s="227"/>
    </row>
    <row r="64" spans="1:26" ht="109.5" customHeight="1" x14ac:dyDescent="0.3">
      <c r="B64" s="113" t="s">
        <v>143</v>
      </c>
      <c r="C64" s="68" t="s">
        <v>2</v>
      </c>
      <c r="D64" s="68" t="s">
        <v>100</v>
      </c>
      <c r="E64" s="68" t="s">
        <v>99</v>
      </c>
      <c r="F64" s="68" t="s">
        <v>101</v>
      </c>
      <c r="G64" s="68" t="s">
        <v>102</v>
      </c>
      <c r="H64" s="68" t="s">
        <v>103</v>
      </c>
      <c r="I64" s="68" t="s">
        <v>104</v>
      </c>
      <c r="J64" s="68" t="s">
        <v>105</v>
      </c>
      <c r="K64" s="68" t="s">
        <v>106</v>
      </c>
      <c r="L64" s="68" t="s">
        <v>107</v>
      </c>
      <c r="M64" s="89" t="s">
        <v>108</v>
      </c>
      <c r="N64" s="89" t="s">
        <v>109</v>
      </c>
      <c r="O64" s="218" t="s">
        <v>3</v>
      </c>
      <c r="P64" s="220"/>
      <c r="Q64" s="68" t="s">
        <v>18</v>
      </c>
    </row>
    <row r="65" spans="2:17" x14ac:dyDescent="0.3">
      <c r="B65" s="3" t="s">
        <v>246</v>
      </c>
      <c r="C65" s="3" t="s">
        <v>247</v>
      </c>
      <c r="D65" s="5" t="s">
        <v>248</v>
      </c>
      <c r="E65" s="5">
        <v>177</v>
      </c>
      <c r="F65" s="4"/>
      <c r="G65" s="4"/>
      <c r="H65" s="4" t="s">
        <v>130</v>
      </c>
      <c r="I65" s="90"/>
      <c r="J65" s="90" t="s">
        <v>130</v>
      </c>
      <c r="K65" s="63" t="s">
        <v>130</v>
      </c>
      <c r="L65" s="63" t="s">
        <v>130</v>
      </c>
      <c r="M65" s="63" t="s">
        <v>130</v>
      </c>
      <c r="N65" s="63" t="s">
        <v>130</v>
      </c>
      <c r="O65" s="239"/>
      <c r="P65" s="240"/>
      <c r="Q65" s="63" t="s">
        <v>130</v>
      </c>
    </row>
    <row r="66" spans="2:17" x14ac:dyDescent="0.3">
      <c r="B66" s="9" t="s">
        <v>1</v>
      </c>
    </row>
    <row r="67" spans="2:17" x14ac:dyDescent="0.3">
      <c r="B67" s="9" t="s">
        <v>37</v>
      </c>
    </row>
    <row r="68" spans="2:17" x14ac:dyDescent="0.3">
      <c r="B68" s="9" t="s">
        <v>62</v>
      </c>
    </row>
    <row r="70" spans="2:17" ht="15" thickBot="1" x14ac:dyDescent="0.35"/>
    <row r="71" spans="2:17" ht="26.4" thickBot="1" x14ac:dyDescent="0.35">
      <c r="B71" s="212" t="s">
        <v>38</v>
      </c>
      <c r="C71" s="213"/>
      <c r="D71" s="213"/>
      <c r="E71" s="213"/>
      <c r="F71" s="213"/>
      <c r="G71" s="213"/>
      <c r="H71" s="213"/>
      <c r="I71" s="213"/>
      <c r="J71" s="213"/>
      <c r="K71" s="213"/>
      <c r="L71" s="213"/>
      <c r="M71" s="213"/>
      <c r="N71" s="214"/>
    </row>
    <row r="76" spans="2:17" ht="76.5" customHeight="1" x14ac:dyDescent="0.3">
      <c r="B76" s="56" t="s">
        <v>0</v>
      </c>
      <c r="C76" s="56" t="s">
        <v>39</v>
      </c>
      <c r="D76" s="56" t="s">
        <v>40</v>
      </c>
      <c r="E76" s="56" t="s">
        <v>110</v>
      </c>
      <c r="F76" s="56" t="s">
        <v>112</v>
      </c>
      <c r="G76" s="56" t="s">
        <v>113</v>
      </c>
      <c r="H76" s="56" t="s">
        <v>114</v>
      </c>
      <c r="I76" s="56" t="s">
        <v>111</v>
      </c>
      <c r="J76" s="218" t="s">
        <v>115</v>
      </c>
      <c r="K76" s="219"/>
      <c r="L76" s="220"/>
      <c r="M76" s="56" t="s">
        <v>116</v>
      </c>
      <c r="N76" s="56" t="s">
        <v>41</v>
      </c>
      <c r="O76" s="56" t="s">
        <v>42</v>
      </c>
      <c r="P76" s="218" t="s">
        <v>3</v>
      </c>
      <c r="Q76" s="220"/>
    </row>
    <row r="77" spans="2:17" ht="85.5" customHeight="1" x14ac:dyDescent="0.3">
      <c r="B77" s="84" t="s">
        <v>43</v>
      </c>
      <c r="C77" s="84" t="s">
        <v>210</v>
      </c>
      <c r="D77" s="149" t="s">
        <v>273</v>
      </c>
      <c r="E77" s="3">
        <v>31170661</v>
      </c>
      <c r="F77" s="3" t="s">
        <v>275</v>
      </c>
      <c r="G77" s="3" t="s">
        <v>274</v>
      </c>
      <c r="H77" s="155">
        <v>35321</v>
      </c>
      <c r="I77" s="5"/>
      <c r="J77" s="1" t="s">
        <v>276</v>
      </c>
      <c r="K77" s="91" t="s">
        <v>277</v>
      </c>
      <c r="L77" s="91" t="s">
        <v>213</v>
      </c>
      <c r="M77" s="63" t="s">
        <v>130</v>
      </c>
      <c r="N77" s="63" t="s">
        <v>131</v>
      </c>
      <c r="O77" s="63" t="s">
        <v>130</v>
      </c>
      <c r="P77" s="221" t="s">
        <v>278</v>
      </c>
      <c r="Q77" s="221"/>
    </row>
    <row r="78" spans="2:17" ht="88.5" customHeight="1" x14ac:dyDescent="0.3">
      <c r="B78" s="149" t="s">
        <v>212</v>
      </c>
      <c r="C78" s="149" t="s">
        <v>210</v>
      </c>
      <c r="D78" s="3" t="s">
        <v>279</v>
      </c>
      <c r="E78" s="3">
        <v>1077849127</v>
      </c>
      <c r="F78" s="170" t="s">
        <v>280</v>
      </c>
      <c r="G78" s="170" t="s">
        <v>281</v>
      </c>
      <c r="H78" s="182" t="s">
        <v>282</v>
      </c>
      <c r="I78" s="5"/>
      <c r="J78" s="170" t="s">
        <v>283</v>
      </c>
      <c r="K78" s="91" t="s">
        <v>284</v>
      </c>
      <c r="L78" s="90" t="s">
        <v>212</v>
      </c>
      <c r="M78" s="114" t="s">
        <v>130</v>
      </c>
      <c r="N78" s="114" t="s">
        <v>130</v>
      </c>
      <c r="O78" s="114" t="s">
        <v>130</v>
      </c>
      <c r="P78" s="221" t="s">
        <v>285</v>
      </c>
      <c r="Q78" s="221"/>
    </row>
    <row r="80" spans="2:17" ht="15" thickBot="1" x14ac:dyDescent="0.35"/>
    <row r="81" spans="1:26" ht="26.4" thickBot="1" x14ac:dyDescent="0.35">
      <c r="B81" s="212" t="s">
        <v>46</v>
      </c>
      <c r="C81" s="213"/>
      <c r="D81" s="213"/>
      <c r="E81" s="213"/>
      <c r="F81" s="213"/>
      <c r="G81" s="213"/>
      <c r="H81" s="213"/>
      <c r="I81" s="213"/>
      <c r="J81" s="213"/>
      <c r="K81" s="213"/>
      <c r="L81" s="213"/>
      <c r="M81" s="213"/>
      <c r="N81" s="214"/>
    </row>
    <row r="84" spans="1:26" ht="46.2" customHeight="1" x14ac:dyDescent="0.3">
      <c r="B84" s="68" t="s">
        <v>33</v>
      </c>
      <c r="C84" s="68" t="s">
        <v>47</v>
      </c>
      <c r="D84" s="218" t="s">
        <v>3</v>
      </c>
      <c r="E84" s="220"/>
    </row>
    <row r="85" spans="1:26" ht="46.95" customHeight="1" x14ac:dyDescent="0.3">
      <c r="B85" s="69" t="s">
        <v>117</v>
      </c>
      <c r="C85" s="63" t="s">
        <v>130</v>
      </c>
      <c r="D85" s="205"/>
      <c r="E85" s="205"/>
    </row>
    <row r="88" spans="1:26" ht="25.8" x14ac:dyDescent="0.3">
      <c r="B88" s="222" t="s">
        <v>64</v>
      </c>
      <c r="C88" s="223"/>
      <c r="D88" s="223"/>
      <c r="E88" s="223"/>
      <c r="F88" s="223"/>
      <c r="G88" s="223"/>
      <c r="H88" s="223"/>
      <c r="I88" s="223"/>
      <c r="J88" s="223"/>
      <c r="K88" s="223"/>
      <c r="L88" s="223"/>
      <c r="M88" s="223"/>
      <c r="N88" s="223"/>
      <c r="O88" s="223"/>
      <c r="P88" s="223"/>
    </row>
    <row r="90" spans="1:26" ht="15" thickBot="1" x14ac:dyDescent="0.35"/>
    <row r="91" spans="1:26" ht="26.4" thickBot="1" x14ac:dyDescent="0.35">
      <c r="B91" s="212" t="s">
        <v>54</v>
      </c>
      <c r="C91" s="213"/>
      <c r="D91" s="213"/>
      <c r="E91" s="213"/>
      <c r="F91" s="213"/>
      <c r="G91" s="213"/>
      <c r="H91" s="213"/>
      <c r="I91" s="213"/>
      <c r="J91" s="213"/>
      <c r="K91" s="213"/>
      <c r="L91" s="213"/>
      <c r="M91" s="213"/>
      <c r="N91" s="214"/>
    </row>
    <row r="93" spans="1:26" ht="15" thickBot="1" x14ac:dyDescent="0.35">
      <c r="M93" s="65"/>
      <c r="N93" s="65"/>
    </row>
    <row r="94" spans="1:26" s="100" customFormat="1" ht="109.5" customHeight="1" x14ac:dyDescent="0.3">
      <c r="B94" s="111" t="s">
        <v>139</v>
      </c>
      <c r="C94" s="111" t="s">
        <v>140</v>
      </c>
      <c r="D94" s="111" t="s">
        <v>141</v>
      </c>
      <c r="E94" s="111" t="s">
        <v>45</v>
      </c>
      <c r="F94" s="111" t="s">
        <v>22</v>
      </c>
      <c r="G94" s="111" t="s">
        <v>97</v>
      </c>
      <c r="H94" s="111" t="s">
        <v>17</v>
      </c>
      <c r="I94" s="111" t="s">
        <v>10</v>
      </c>
      <c r="J94" s="111" t="s">
        <v>31</v>
      </c>
      <c r="K94" s="111" t="s">
        <v>61</v>
      </c>
      <c r="L94" s="111" t="s">
        <v>20</v>
      </c>
      <c r="M94" s="96" t="s">
        <v>26</v>
      </c>
      <c r="N94" s="111" t="s">
        <v>142</v>
      </c>
      <c r="O94" s="111" t="s">
        <v>36</v>
      </c>
      <c r="P94" s="112" t="s">
        <v>11</v>
      </c>
      <c r="Q94" s="112" t="s">
        <v>19</v>
      </c>
    </row>
    <row r="95" spans="1:26" s="106" customFormat="1" x14ac:dyDescent="0.3">
      <c r="A95" s="47">
        <v>1</v>
      </c>
      <c r="B95" s="107"/>
      <c r="C95" s="108"/>
      <c r="D95" s="107"/>
      <c r="E95" s="102"/>
      <c r="F95" s="103"/>
      <c r="G95" s="143"/>
      <c r="H95" s="110"/>
      <c r="I95" s="104"/>
      <c r="J95" s="104"/>
      <c r="K95" s="104"/>
      <c r="L95" s="104"/>
      <c r="M95" s="95"/>
      <c r="N95" s="95"/>
      <c r="O95" s="27"/>
      <c r="P95" s="27"/>
      <c r="Q95" s="179" t="s">
        <v>254</v>
      </c>
      <c r="R95" s="105"/>
      <c r="S95" s="105"/>
      <c r="T95" s="105"/>
      <c r="U95" s="105"/>
      <c r="V95" s="105"/>
      <c r="W95" s="105"/>
      <c r="X95" s="105"/>
      <c r="Y95" s="105"/>
      <c r="Z95" s="105"/>
    </row>
    <row r="96" spans="1:26" s="106" customFormat="1" x14ac:dyDescent="0.3">
      <c r="A96" s="47"/>
      <c r="B96" s="50" t="s">
        <v>16</v>
      </c>
      <c r="C96" s="108"/>
      <c r="D96" s="107"/>
      <c r="E96" s="102"/>
      <c r="F96" s="103"/>
      <c r="G96" s="103"/>
      <c r="H96" s="103"/>
      <c r="I96" s="104"/>
      <c r="J96" s="104"/>
      <c r="K96" s="109"/>
      <c r="L96" s="109"/>
      <c r="M96" s="142"/>
      <c r="N96" s="109"/>
      <c r="O96" s="27"/>
      <c r="P96" s="27"/>
      <c r="Q96" s="145"/>
    </row>
    <row r="97" spans="2:17" x14ac:dyDescent="0.3">
      <c r="B97" s="30"/>
      <c r="C97" s="30"/>
      <c r="D97" s="30"/>
      <c r="E97" s="31"/>
      <c r="F97" s="30"/>
      <c r="G97" s="30"/>
      <c r="H97" s="30"/>
      <c r="I97" s="30"/>
      <c r="J97" s="30"/>
      <c r="K97" s="30"/>
      <c r="L97" s="30"/>
      <c r="M97" s="30"/>
      <c r="N97" s="30"/>
      <c r="O97" s="30"/>
      <c r="P97" s="30"/>
    </row>
    <row r="98" spans="2:17" ht="18" x14ac:dyDescent="0.3">
      <c r="B98" s="59" t="s">
        <v>32</v>
      </c>
      <c r="C98" s="73">
        <f>+K96</f>
        <v>0</v>
      </c>
      <c r="H98" s="32"/>
      <c r="I98" s="32"/>
      <c r="J98" s="32"/>
      <c r="K98" s="32"/>
      <c r="L98" s="32"/>
      <c r="M98" s="32"/>
      <c r="N98" s="30"/>
      <c r="O98" s="30"/>
      <c r="P98" s="30"/>
    </row>
    <row r="100" spans="2:17" ht="15" thickBot="1" x14ac:dyDescent="0.35"/>
    <row r="101" spans="2:17" ht="37.200000000000003" customHeight="1" thickBot="1" x14ac:dyDescent="0.35">
      <c r="B101" s="76" t="s">
        <v>49</v>
      </c>
      <c r="C101" s="77" t="s">
        <v>50</v>
      </c>
      <c r="D101" s="76" t="s">
        <v>51</v>
      </c>
      <c r="E101" s="77" t="s">
        <v>55</v>
      </c>
    </row>
    <row r="102" spans="2:17" ht="41.4" customHeight="1" x14ac:dyDescent="0.3">
      <c r="B102" s="67" t="s">
        <v>118</v>
      </c>
      <c r="C102" s="70">
        <v>20</v>
      </c>
      <c r="D102" s="70">
        <v>0</v>
      </c>
      <c r="E102" s="215">
        <f>+D102+D103+D104</f>
        <v>0</v>
      </c>
    </row>
    <row r="103" spans="2:17" x14ac:dyDescent="0.3">
      <c r="B103" s="67" t="s">
        <v>119</v>
      </c>
      <c r="C103" s="57">
        <v>30</v>
      </c>
      <c r="D103" s="71">
        <v>0</v>
      </c>
      <c r="E103" s="216"/>
    </row>
    <row r="104" spans="2:17" ht="15" thickBot="1" x14ac:dyDescent="0.35">
      <c r="B104" s="67" t="s">
        <v>120</v>
      </c>
      <c r="C104" s="72">
        <v>40</v>
      </c>
      <c r="D104" s="72">
        <v>0</v>
      </c>
      <c r="E104" s="217"/>
    </row>
    <row r="106" spans="2:17" ht="15" thickBot="1" x14ac:dyDescent="0.35"/>
    <row r="107" spans="2:17" ht="26.4" thickBot="1" x14ac:dyDescent="0.35">
      <c r="B107" s="212" t="s">
        <v>52</v>
      </c>
      <c r="C107" s="213"/>
      <c r="D107" s="213"/>
      <c r="E107" s="213"/>
      <c r="F107" s="213"/>
      <c r="G107" s="213"/>
      <c r="H107" s="213"/>
      <c r="I107" s="213"/>
      <c r="J107" s="213"/>
      <c r="K107" s="213"/>
      <c r="L107" s="213"/>
      <c r="M107" s="213"/>
      <c r="N107" s="214"/>
    </row>
    <row r="109" spans="2:17" ht="76.5" customHeight="1" x14ac:dyDescent="0.3">
      <c r="B109" s="56" t="s">
        <v>0</v>
      </c>
      <c r="C109" s="56" t="s">
        <v>39</v>
      </c>
      <c r="D109" s="56" t="s">
        <v>40</v>
      </c>
      <c r="E109" s="56" t="s">
        <v>110</v>
      </c>
      <c r="F109" s="56" t="s">
        <v>112</v>
      </c>
      <c r="G109" s="56" t="s">
        <v>113</v>
      </c>
      <c r="H109" s="56" t="s">
        <v>114</v>
      </c>
      <c r="I109" s="56" t="s">
        <v>111</v>
      </c>
      <c r="J109" s="218" t="s">
        <v>115</v>
      </c>
      <c r="K109" s="219"/>
      <c r="L109" s="220"/>
      <c r="M109" s="56" t="s">
        <v>116</v>
      </c>
      <c r="N109" s="56" t="s">
        <v>41</v>
      </c>
      <c r="O109" s="56" t="s">
        <v>42</v>
      </c>
      <c r="P109" s="218" t="s">
        <v>3</v>
      </c>
      <c r="Q109" s="220"/>
    </row>
    <row r="110" spans="2:17" ht="60.75" customHeight="1" x14ac:dyDescent="0.3">
      <c r="B110" s="84" t="s">
        <v>124</v>
      </c>
      <c r="C110" s="149" t="s">
        <v>174</v>
      </c>
      <c r="D110" s="3" t="s">
        <v>175</v>
      </c>
      <c r="E110" s="3">
        <v>12264271</v>
      </c>
      <c r="F110" s="3" t="s">
        <v>176</v>
      </c>
      <c r="G110" s="3" t="s">
        <v>238</v>
      </c>
      <c r="H110" s="155">
        <v>39045</v>
      </c>
      <c r="I110" s="5"/>
      <c r="J110" s="1" t="s">
        <v>191</v>
      </c>
      <c r="K110" s="91" t="s">
        <v>239</v>
      </c>
      <c r="L110" s="91" t="s">
        <v>240</v>
      </c>
      <c r="M110" s="114" t="s">
        <v>130</v>
      </c>
      <c r="N110" s="114" t="s">
        <v>130</v>
      </c>
      <c r="O110" s="114" t="s">
        <v>130</v>
      </c>
      <c r="P110" s="205"/>
      <c r="Q110" s="205"/>
    </row>
    <row r="111" spans="2:17" ht="60.75" customHeight="1" x14ac:dyDescent="0.3">
      <c r="B111" s="84" t="s">
        <v>125</v>
      </c>
      <c r="C111" s="149" t="s">
        <v>174</v>
      </c>
      <c r="D111" s="3" t="s">
        <v>181</v>
      </c>
      <c r="E111" s="3">
        <v>55065234</v>
      </c>
      <c r="F111" s="159" t="s">
        <v>241</v>
      </c>
      <c r="G111" s="3" t="s">
        <v>242</v>
      </c>
      <c r="H111" s="155">
        <v>41064</v>
      </c>
      <c r="I111" s="5"/>
      <c r="J111" s="1" t="s">
        <v>243</v>
      </c>
      <c r="K111" s="91" t="s">
        <v>244</v>
      </c>
      <c r="L111" s="90" t="s">
        <v>184</v>
      </c>
      <c r="M111" s="114" t="s">
        <v>130</v>
      </c>
      <c r="N111" s="114" t="s">
        <v>130</v>
      </c>
      <c r="O111" s="114" t="s">
        <v>130</v>
      </c>
      <c r="P111" s="239"/>
      <c r="Q111" s="240"/>
    </row>
    <row r="112" spans="2:17" ht="33.6" customHeight="1" x14ac:dyDescent="0.3">
      <c r="B112" s="84" t="s">
        <v>126</v>
      </c>
      <c r="C112" s="149"/>
      <c r="D112" s="3" t="s">
        <v>187</v>
      </c>
      <c r="E112" s="3">
        <v>55057407</v>
      </c>
      <c r="F112" s="3" t="s">
        <v>245</v>
      </c>
      <c r="G112" s="3" t="s">
        <v>235</v>
      </c>
      <c r="H112" s="155">
        <v>37862</v>
      </c>
      <c r="I112" s="5" t="s">
        <v>189</v>
      </c>
      <c r="J112" s="1"/>
      <c r="K112" s="90"/>
      <c r="L112" s="90" t="s">
        <v>192</v>
      </c>
      <c r="M112" s="114" t="s">
        <v>130</v>
      </c>
      <c r="N112" s="114" t="s">
        <v>130</v>
      </c>
      <c r="O112" s="114" t="s">
        <v>130</v>
      </c>
      <c r="P112" s="205"/>
      <c r="Q112" s="205"/>
    </row>
    <row r="115" spans="2:7" ht="15" thickBot="1" x14ac:dyDescent="0.35"/>
    <row r="116" spans="2:7" ht="54" customHeight="1" x14ac:dyDescent="0.3">
      <c r="B116" s="75" t="s">
        <v>33</v>
      </c>
      <c r="C116" s="75" t="s">
        <v>49</v>
      </c>
      <c r="D116" s="56" t="s">
        <v>50</v>
      </c>
      <c r="E116" s="75" t="s">
        <v>51</v>
      </c>
      <c r="F116" s="77" t="s">
        <v>56</v>
      </c>
      <c r="G116" s="87"/>
    </row>
    <row r="117" spans="2:7" ht="120.75" customHeight="1" x14ac:dyDescent="0.2">
      <c r="B117" s="206" t="s">
        <v>53</v>
      </c>
      <c r="C117" s="6" t="s">
        <v>121</v>
      </c>
      <c r="D117" s="71">
        <v>25</v>
      </c>
      <c r="E117" s="71">
        <v>25</v>
      </c>
      <c r="F117" s="207">
        <f>+E117+E118+E119</f>
        <v>60</v>
      </c>
      <c r="G117" s="88"/>
    </row>
    <row r="118" spans="2:7" ht="76.2" customHeight="1" x14ac:dyDescent="0.2">
      <c r="B118" s="206"/>
      <c r="C118" s="6" t="s">
        <v>122</v>
      </c>
      <c r="D118" s="74">
        <v>25</v>
      </c>
      <c r="E118" s="71">
        <v>25</v>
      </c>
      <c r="F118" s="208"/>
      <c r="G118" s="88"/>
    </row>
    <row r="119" spans="2:7" ht="69" customHeight="1" x14ac:dyDescent="0.2">
      <c r="B119" s="206"/>
      <c r="C119" s="6" t="s">
        <v>123</v>
      </c>
      <c r="D119" s="71">
        <v>10</v>
      </c>
      <c r="E119" s="71">
        <v>10</v>
      </c>
      <c r="F119" s="209"/>
      <c r="G119" s="88"/>
    </row>
    <row r="120" spans="2:7" x14ac:dyDescent="0.3">
      <c r="C120"/>
    </row>
    <row r="123" spans="2:7" x14ac:dyDescent="0.3">
      <c r="B123" s="66" t="s">
        <v>57</v>
      </c>
    </row>
    <row r="126" spans="2:7" x14ac:dyDescent="0.3">
      <c r="B126" s="78" t="s">
        <v>33</v>
      </c>
      <c r="C126" s="78" t="s">
        <v>58</v>
      </c>
      <c r="D126" s="75" t="s">
        <v>51</v>
      </c>
      <c r="E126" s="75" t="s">
        <v>16</v>
      </c>
    </row>
    <row r="127" spans="2:7" ht="27.6" x14ac:dyDescent="0.3">
      <c r="B127" s="2" t="s">
        <v>59</v>
      </c>
      <c r="C127" s="7">
        <v>40</v>
      </c>
      <c r="D127" s="71">
        <f>+E102</f>
        <v>0</v>
      </c>
      <c r="E127" s="210">
        <f>+D127+D128</f>
        <v>60</v>
      </c>
    </row>
    <row r="128" spans="2:7" ht="41.4" x14ac:dyDescent="0.3">
      <c r="B128" s="2" t="s">
        <v>60</v>
      </c>
      <c r="C128" s="7">
        <v>60</v>
      </c>
      <c r="D128" s="71">
        <f>+F117</f>
        <v>60</v>
      </c>
      <c r="E128" s="211"/>
    </row>
  </sheetData>
  <mergeCells count="38">
    <mergeCell ref="J109:L109"/>
    <mergeCell ref="P109:Q109"/>
    <mergeCell ref="P110:Q110"/>
    <mergeCell ref="P112:Q112"/>
    <mergeCell ref="J76:L76"/>
    <mergeCell ref="P77:Q77"/>
    <mergeCell ref="P78:Q78"/>
    <mergeCell ref="P111:Q111"/>
    <mergeCell ref="B4:P4"/>
    <mergeCell ref="B22:C22"/>
    <mergeCell ref="C6:N6"/>
    <mergeCell ref="C7:N7"/>
    <mergeCell ref="C8:N8"/>
    <mergeCell ref="C9:N9"/>
    <mergeCell ref="C10:E10"/>
    <mergeCell ref="B61:N61"/>
    <mergeCell ref="C59:N59"/>
    <mergeCell ref="B14:C21"/>
    <mergeCell ref="D55:E55"/>
    <mergeCell ref="M45:N45"/>
    <mergeCell ref="B55:B56"/>
    <mergeCell ref="C55:C56"/>
    <mergeCell ref="O65:P65"/>
    <mergeCell ref="B117:B119"/>
    <mergeCell ref="F117:F119"/>
    <mergeCell ref="E127:E128"/>
    <mergeCell ref="B2:P2"/>
    <mergeCell ref="B88:P88"/>
    <mergeCell ref="B107:N107"/>
    <mergeCell ref="E102:E104"/>
    <mergeCell ref="B81:N81"/>
    <mergeCell ref="D84:E84"/>
    <mergeCell ref="D85:E85"/>
    <mergeCell ref="B91:N91"/>
    <mergeCell ref="P76:Q76"/>
    <mergeCell ref="B71:N71"/>
    <mergeCell ref="E40:E41"/>
    <mergeCell ref="O64:P64"/>
  </mergeCells>
  <dataValidations count="2">
    <dataValidation type="decimal" allowBlank="1" showInputMessage="1" showErrorMessage="1" sqref="WVH983044 WLL983044 C65540 IV65540 SR65540 ACN65540 AMJ65540 AWF65540 BGB65540 BPX65540 BZT65540 CJP65540 CTL65540 DDH65540 DND65540 DWZ65540 EGV65540 EQR65540 FAN65540 FKJ65540 FUF65540 GEB65540 GNX65540 GXT65540 HHP65540 HRL65540 IBH65540 ILD65540 IUZ65540 JEV65540 JOR65540 JYN65540 KIJ65540 KSF65540 LCB65540 LLX65540 LVT65540 MFP65540 MPL65540 MZH65540 NJD65540 NSZ65540 OCV65540 OMR65540 OWN65540 PGJ65540 PQF65540 QAB65540 QJX65540 QTT65540 RDP65540 RNL65540 RXH65540 SHD65540 SQZ65540 TAV65540 TKR65540 TUN65540 UEJ65540 UOF65540 UYB65540 VHX65540 VRT65540 WBP65540 WLL65540 WVH65540 C131076 IV131076 SR131076 ACN131076 AMJ131076 AWF131076 BGB131076 BPX131076 BZT131076 CJP131076 CTL131076 DDH131076 DND131076 DWZ131076 EGV131076 EQR131076 FAN131076 FKJ131076 FUF131076 GEB131076 GNX131076 GXT131076 HHP131076 HRL131076 IBH131076 ILD131076 IUZ131076 JEV131076 JOR131076 JYN131076 KIJ131076 KSF131076 LCB131076 LLX131076 LVT131076 MFP131076 MPL131076 MZH131076 NJD131076 NSZ131076 OCV131076 OMR131076 OWN131076 PGJ131076 PQF131076 QAB131076 QJX131076 QTT131076 RDP131076 RNL131076 RXH131076 SHD131076 SQZ131076 TAV131076 TKR131076 TUN131076 UEJ131076 UOF131076 UYB131076 VHX131076 VRT131076 WBP131076 WLL131076 WVH131076 C196612 IV196612 SR196612 ACN196612 AMJ196612 AWF196612 BGB196612 BPX196612 BZT196612 CJP196612 CTL196612 DDH196612 DND196612 DWZ196612 EGV196612 EQR196612 FAN196612 FKJ196612 FUF196612 GEB196612 GNX196612 GXT196612 HHP196612 HRL196612 IBH196612 ILD196612 IUZ196612 JEV196612 JOR196612 JYN196612 KIJ196612 KSF196612 LCB196612 LLX196612 LVT196612 MFP196612 MPL196612 MZH196612 NJD196612 NSZ196612 OCV196612 OMR196612 OWN196612 PGJ196612 PQF196612 QAB196612 QJX196612 QTT196612 RDP196612 RNL196612 RXH196612 SHD196612 SQZ196612 TAV196612 TKR196612 TUN196612 UEJ196612 UOF196612 UYB196612 VHX196612 VRT196612 WBP196612 WLL196612 WVH196612 C262148 IV262148 SR262148 ACN262148 AMJ262148 AWF262148 BGB262148 BPX262148 BZT262148 CJP262148 CTL262148 DDH262148 DND262148 DWZ262148 EGV262148 EQR262148 FAN262148 FKJ262148 FUF262148 GEB262148 GNX262148 GXT262148 HHP262148 HRL262148 IBH262148 ILD262148 IUZ262148 JEV262148 JOR262148 JYN262148 KIJ262148 KSF262148 LCB262148 LLX262148 LVT262148 MFP262148 MPL262148 MZH262148 NJD262148 NSZ262148 OCV262148 OMR262148 OWN262148 PGJ262148 PQF262148 QAB262148 QJX262148 QTT262148 RDP262148 RNL262148 RXH262148 SHD262148 SQZ262148 TAV262148 TKR262148 TUN262148 UEJ262148 UOF262148 UYB262148 VHX262148 VRT262148 WBP262148 WLL262148 WVH262148 C327684 IV327684 SR327684 ACN327684 AMJ327684 AWF327684 BGB327684 BPX327684 BZT327684 CJP327684 CTL327684 DDH327684 DND327684 DWZ327684 EGV327684 EQR327684 FAN327684 FKJ327684 FUF327684 GEB327684 GNX327684 GXT327684 HHP327684 HRL327684 IBH327684 ILD327684 IUZ327684 JEV327684 JOR327684 JYN327684 KIJ327684 KSF327684 LCB327684 LLX327684 LVT327684 MFP327684 MPL327684 MZH327684 NJD327684 NSZ327684 OCV327684 OMR327684 OWN327684 PGJ327684 PQF327684 QAB327684 QJX327684 QTT327684 RDP327684 RNL327684 RXH327684 SHD327684 SQZ327684 TAV327684 TKR327684 TUN327684 UEJ327684 UOF327684 UYB327684 VHX327684 VRT327684 WBP327684 WLL327684 WVH327684 C393220 IV393220 SR393220 ACN393220 AMJ393220 AWF393220 BGB393220 BPX393220 BZT393220 CJP393220 CTL393220 DDH393220 DND393220 DWZ393220 EGV393220 EQR393220 FAN393220 FKJ393220 FUF393220 GEB393220 GNX393220 GXT393220 HHP393220 HRL393220 IBH393220 ILD393220 IUZ393220 JEV393220 JOR393220 JYN393220 KIJ393220 KSF393220 LCB393220 LLX393220 LVT393220 MFP393220 MPL393220 MZH393220 NJD393220 NSZ393220 OCV393220 OMR393220 OWN393220 PGJ393220 PQF393220 QAB393220 QJX393220 QTT393220 RDP393220 RNL393220 RXH393220 SHD393220 SQZ393220 TAV393220 TKR393220 TUN393220 UEJ393220 UOF393220 UYB393220 VHX393220 VRT393220 WBP393220 WLL393220 WVH393220 C458756 IV458756 SR458756 ACN458756 AMJ458756 AWF458756 BGB458756 BPX458756 BZT458756 CJP458756 CTL458756 DDH458756 DND458756 DWZ458756 EGV458756 EQR458756 FAN458756 FKJ458756 FUF458756 GEB458756 GNX458756 GXT458756 HHP458756 HRL458756 IBH458756 ILD458756 IUZ458756 JEV458756 JOR458756 JYN458756 KIJ458756 KSF458756 LCB458756 LLX458756 LVT458756 MFP458756 MPL458756 MZH458756 NJD458756 NSZ458756 OCV458756 OMR458756 OWN458756 PGJ458756 PQF458756 QAB458756 QJX458756 QTT458756 RDP458756 RNL458756 RXH458756 SHD458756 SQZ458756 TAV458756 TKR458756 TUN458756 UEJ458756 UOF458756 UYB458756 VHX458756 VRT458756 WBP458756 WLL458756 WVH458756 C524292 IV524292 SR524292 ACN524292 AMJ524292 AWF524292 BGB524292 BPX524292 BZT524292 CJP524292 CTL524292 DDH524292 DND524292 DWZ524292 EGV524292 EQR524292 FAN524292 FKJ524292 FUF524292 GEB524292 GNX524292 GXT524292 HHP524292 HRL524292 IBH524292 ILD524292 IUZ524292 JEV524292 JOR524292 JYN524292 KIJ524292 KSF524292 LCB524292 LLX524292 LVT524292 MFP524292 MPL524292 MZH524292 NJD524292 NSZ524292 OCV524292 OMR524292 OWN524292 PGJ524292 PQF524292 QAB524292 QJX524292 QTT524292 RDP524292 RNL524292 RXH524292 SHD524292 SQZ524292 TAV524292 TKR524292 TUN524292 UEJ524292 UOF524292 UYB524292 VHX524292 VRT524292 WBP524292 WLL524292 WVH524292 C589828 IV589828 SR589828 ACN589828 AMJ589828 AWF589828 BGB589828 BPX589828 BZT589828 CJP589828 CTL589828 DDH589828 DND589828 DWZ589828 EGV589828 EQR589828 FAN589828 FKJ589828 FUF589828 GEB589828 GNX589828 GXT589828 HHP589828 HRL589828 IBH589828 ILD589828 IUZ589828 JEV589828 JOR589828 JYN589828 KIJ589828 KSF589828 LCB589828 LLX589828 LVT589828 MFP589828 MPL589828 MZH589828 NJD589828 NSZ589828 OCV589828 OMR589828 OWN589828 PGJ589828 PQF589828 QAB589828 QJX589828 QTT589828 RDP589828 RNL589828 RXH589828 SHD589828 SQZ589828 TAV589828 TKR589828 TUN589828 UEJ589828 UOF589828 UYB589828 VHX589828 VRT589828 WBP589828 WLL589828 WVH589828 C655364 IV655364 SR655364 ACN655364 AMJ655364 AWF655364 BGB655364 BPX655364 BZT655364 CJP655364 CTL655364 DDH655364 DND655364 DWZ655364 EGV655364 EQR655364 FAN655364 FKJ655364 FUF655364 GEB655364 GNX655364 GXT655364 HHP655364 HRL655364 IBH655364 ILD655364 IUZ655364 JEV655364 JOR655364 JYN655364 KIJ655364 KSF655364 LCB655364 LLX655364 LVT655364 MFP655364 MPL655364 MZH655364 NJD655364 NSZ655364 OCV655364 OMR655364 OWN655364 PGJ655364 PQF655364 QAB655364 QJX655364 QTT655364 RDP655364 RNL655364 RXH655364 SHD655364 SQZ655364 TAV655364 TKR655364 TUN655364 UEJ655364 UOF655364 UYB655364 VHX655364 VRT655364 WBP655364 WLL655364 WVH655364 C720900 IV720900 SR720900 ACN720900 AMJ720900 AWF720900 BGB720900 BPX720900 BZT720900 CJP720900 CTL720900 DDH720900 DND720900 DWZ720900 EGV720900 EQR720900 FAN720900 FKJ720900 FUF720900 GEB720900 GNX720900 GXT720900 HHP720900 HRL720900 IBH720900 ILD720900 IUZ720900 JEV720900 JOR720900 JYN720900 KIJ720900 KSF720900 LCB720900 LLX720900 LVT720900 MFP720900 MPL720900 MZH720900 NJD720900 NSZ720900 OCV720900 OMR720900 OWN720900 PGJ720900 PQF720900 QAB720900 QJX720900 QTT720900 RDP720900 RNL720900 RXH720900 SHD720900 SQZ720900 TAV720900 TKR720900 TUN720900 UEJ720900 UOF720900 UYB720900 VHX720900 VRT720900 WBP720900 WLL720900 WVH720900 C786436 IV786436 SR786436 ACN786436 AMJ786436 AWF786436 BGB786436 BPX786436 BZT786436 CJP786436 CTL786436 DDH786436 DND786436 DWZ786436 EGV786436 EQR786436 FAN786436 FKJ786436 FUF786436 GEB786436 GNX786436 GXT786436 HHP786436 HRL786436 IBH786436 ILD786436 IUZ786436 JEV786436 JOR786436 JYN786436 KIJ786436 KSF786436 LCB786436 LLX786436 LVT786436 MFP786436 MPL786436 MZH786436 NJD786436 NSZ786436 OCV786436 OMR786436 OWN786436 PGJ786436 PQF786436 QAB786436 QJX786436 QTT786436 RDP786436 RNL786436 RXH786436 SHD786436 SQZ786436 TAV786436 TKR786436 TUN786436 UEJ786436 UOF786436 UYB786436 VHX786436 VRT786436 WBP786436 WLL786436 WVH786436 C851972 IV851972 SR851972 ACN851972 AMJ851972 AWF851972 BGB851972 BPX851972 BZT851972 CJP851972 CTL851972 DDH851972 DND851972 DWZ851972 EGV851972 EQR851972 FAN851972 FKJ851972 FUF851972 GEB851972 GNX851972 GXT851972 HHP851972 HRL851972 IBH851972 ILD851972 IUZ851972 JEV851972 JOR851972 JYN851972 KIJ851972 KSF851972 LCB851972 LLX851972 LVT851972 MFP851972 MPL851972 MZH851972 NJD851972 NSZ851972 OCV851972 OMR851972 OWN851972 PGJ851972 PQF851972 QAB851972 QJX851972 QTT851972 RDP851972 RNL851972 RXH851972 SHD851972 SQZ851972 TAV851972 TKR851972 TUN851972 UEJ851972 UOF851972 UYB851972 VHX851972 VRT851972 WBP851972 WLL851972 WVH851972 C917508 IV917508 SR917508 ACN917508 AMJ917508 AWF917508 BGB917508 BPX917508 BZT917508 CJP917508 CTL917508 DDH917508 DND917508 DWZ917508 EGV917508 EQR917508 FAN917508 FKJ917508 FUF917508 GEB917508 GNX917508 GXT917508 HHP917508 HRL917508 IBH917508 ILD917508 IUZ917508 JEV917508 JOR917508 JYN917508 KIJ917508 KSF917508 LCB917508 LLX917508 LVT917508 MFP917508 MPL917508 MZH917508 NJD917508 NSZ917508 OCV917508 OMR917508 OWN917508 PGJ917508 PQF917508 QAB917508 QJX917508 QTT917508 RDP917508 RNL917508 RXH917508 SHD917508 SQZ917508 TAV917508 TKR917508 TUN917508 UEJ917508 UOF917508 UYB917508 VHX917508 VRT917508 WBP917508 WLL917508 WVH917508 C983044 IV983044 SR983044 ACN983044 AMJ983044 AWF983044 BGB983044 BPX983044 BZT983044 CJP983044 CTL983044 DDH983044 DND983044 DWZ983044 EGV983044 EQR983044 FAN983044 FKJ983044 FUF983044 GEB983044 GNX983044 GXT983044 HHP983044 HRL983044 IBH983044 ILD983044 IUZ983044 JEV983044 JOR983044 JYN983044 KIJ983044 KSF983044 LCB983044 LLX983044 LVT983044 MFP983044 MPL983044 MZH983044 NJD983044 NSZ983044 OCV983044 OMR983044 OWN983044 PGJ983044 PQF983044 QAB983044 QJX983044 QTT983044 RDP983044 RNL983044 RXH983044 SHD983044 SQZ983044 TAV983044 TKR983044 TUN983044 UEJ983044 UOF983044 UYB983044 VHX983044 VRT983044 WBP98304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4 A65540 IS65540 SO65540 ACK65540 AMG65540 AWC65540 BFY65540 BPU65540 BZQ65540 CJM65540 CTI65540 DDE65540 DNA65540 DWW65540 EGS65540 EQO65540 FAK65540 FKG65540 FUC65540 GDY65540 GNU65540 GXQ65540 HHM65540 HRI65540 IBE65540 ILA65540 IUW65540 JES65540 JOO65540 JYK65540 KIG65540 KSC65540 LBY65540 LLU65540 LVQ65540 MFM65540 MPI65540 MZE65540 NJA65540 NSW65540 OCS65540 OMO65540 OWK65540 PGG65540 PQC65540 PZY65540 QJU65540 QTQ65540 RDM65540 RNI65540 RXE65540 SHA65540 SQW65540 TAS65540 TKO65540 TUK65540 UEG65540 UOC65540 UXY65540 VHU65540 VRQ65540 WBM65540 WLI65540 WVE65540 A131076 IS131076 SO131076 ACK131076 AMG131076 AWC131076 BFY131076 BPU131076 BZQ131076 CJM131076 CTI131076 DDE131076 DNA131076 DWW131076 EGS131076 EQO131076 FAK131076 FKG131076 FUC131076 GDY131076 GNU131076 GXQ131076 HHM131076 HRI131076 IBE131076 ILA131076 IUW131076 JES131076 JOO131076 JYK131076 KIG131076 KSC131076 LBY131076 LLU131076 LVQ131076 MFM131076 MPI131076 MZE131076 NJA131076 NSW131076 OCS131076 OMO131076 OWK131076 PGG131076 PQC131076 PZY131076 QJU131076 QTQ131076 RDM131076 RNI131076 RXE131076 SHA131076 SQW131076 TAS131076 TKO131076 TUK131076 UEG131076 UOC131076 UXY131076 VHU131076 VRQ131076 WBM131076 WLI131076 WVE131076 A196612 IS196612 SO196612 ACK196612 AMG196612 AWC196612 BFY196612 BPU196612 BZQ196612 CJM196612 CTI196612 DDE196612 DNA196612 DWW196612 EGS196612 EQO196612 FAK196612 FKG196612 FUC196612 GDY196612 GNU196612 GXQ196612 HHM196612 HRI196612 IBE196612 ILA196612 IUW196612 JES196612 JOO196612 JYK196612 KIG196612 KSC196612 LBY196612 LLU196612 LVQ196612 MFM196612 MPI196612 MZE196612 NJA196612 NSW196612 OCS196612 OMO196612 OWK196612 PGG196612 PQC196612 PZY196612 QJU196612 QTQ196612 RDM196612 RNI196612 RXE196612 SHA196612 SQW196612 TAS196612 TKO196612 TUK196612 UEG196612 UOC196612 UXY196612 VHU196612 VRQ196612 WBM196612 WLI196612 WVE196612 A262148 IS262148 SO262148 ACK262148 AMG262148 AWC262148 BFY262148 BPU262148 BZQ262148 CJM262148 CTI262148 DDE262148 DNA262148 DWW262148 EGS262148 EQO262148 FAK262148 FKG262148 FUC262148 GDY262148 GNU262148 GXQ262148 HHM262148 HRI262148 IBE262148 ILA262148 IUW262148 JES262148 JOO262148 JYK262148 KIG262148 KSC262148 LBY262148 LLU262148 LVQ262148 MFM262148 MPI262148 MZE262148 NJA262148 NSW262148 OCS262148 OMO262148 OWK262148 PGG262148 PQC262148 PZY262148 QJU262148 QTQ262148 RDM262148 RNI262148 RXE262148 SHA262148 SQW262148 TAS262148 TKO262148 TUK262148 UEG262148 UOC262148 UXY262148 VHU262148 VRQ262148 WBM262148 WLI262148 WVE262148 A327684 IS327684 SO327684 ACK327684 AMG327684 AWC327684 BFY327684 BPU327684 BZQ327684 CJM327684 CTI327684 DDE327684 DNA327684 DWW327684 EGS327684 EQO327684 FAK327684 FKG327684 FUC327684 GDY327684 GNU327684 GXQ327684 HHM327684 HRI327684 IBE327684 ILA327684 IUW327684 JES327684 JOO327684 JYK327684 KIG327684 KSC327684 LBY327684 LLU327684 LVQ327684 MFM327684 MPI327684 MZE327684 NJA327684 NSW327684 OCS327684 OMO327684 OWK327684 PGG327684 PQC327684 PZY327684 QJU327684 QTQ327684 RDM327684 RNI327684 RXE327684 SHA327684 SQW327684 TAS327684 TKO327684 TUK327684 UEG327684 UOC327684 UXY327684 VHU327684 VRQ327684 WBM327684 WLI327684 WVE327684 A393220 IS393220 SO393220 ACK393220 AMG393220 AWC393220 BFY393220 BPU393220 BZQ393220 CJM393220 CTI393220 DDE393220 DNA393220 DWW393220 EGS393220 EQO393220 FAK393220 FKG393220 FUC393220 GDY393220 GNU393220 GXQ393220 HHM393220 HRI393220 IBE393220 ILA393220 IUW393220 JES393220 JOO393220 JYK393220 KIG393220 KSC393220 LBY393220 LLU393220 LVQ393220 MFM393220 MPI393220 MZE393220 NJA393220 NSW393220 OCS393220 OMO393220 OWK393220 PGG393220 PQC393220 PZY393220 QJU393220 QTQ393220 RDM393220 RNI393220 RXE393220 SHA393220 SQW393220 TAS393220 TKO393220 TUK393220 UEG393220 UOC393220 UXY393220 VHU393220 VRQ393220 WBM393220 WLI393220 WVE393220 A458756 IS458756 SO458756 ACK458756 AMG458756 AWC458756 BFY458756 BPU458756 BZQ458756 CJM458756 CTI458756 DDE458756 DNA458756 DWW458756 EGS458756 EQO458756 FAK458756 FKG458756 FUC458756 GDY458756 GNU458756 GXQ458756 HHM458756 HRI458756 IBE458756 ILA458756 IUW458756 JES458756 JOO458756 JYK458756 KIG458756 KSC458756 LBY458756 LLU458756 LVQ458756 MFM458756 MPI458756 MZE458756 NJA458756 NSW458756 OCS458756 OMO458756 OWK458756 PGG458756 PQC458756 PZY458756 QJU458756 QTQ458756 RDM458756 RNI458756 RXE458756 SHA458756 SQW458756 TAS458756 TKO458756 TUK458756 UEG458756 UOC458756 UXY458756 VHU458756 VRQ458756 WBM458756 WLI458756 WVE458756 A524292 IS524292 SO524292 ACK524292 AMG524292 AWC524292 BFY524292 BPU524292 BZQ524292 CJM524292 CTI524292 DDE524292 DNA524292 DWW524292 EGS524292 EQO524292 FAK524292 FKG524292 FUC524292 GDY524292 GNU524292 GXQ524292 HHM524292 HRI524292 IBE524292 ILA524292 IUW524292 JES524292 JOO524292 JYK524292 KIG524292 KSC524292 LBY524292 LLU524292 LVQ524292 MFM524292 MPI524292 MZE524292 NJA524292 NSW524292 OCS524292 OMO524292 OWK524292 PGG524292 PQC524292 PZY524292 QJU524292 QTQ524292 RDM524292 RNI524292 RXE524292 SHA524292 SQW524292 TAS524292 TKO524292 TUK524292 UEG524292 UOC524292 UXY524292 VHU524292 VRQ524292 WBM524292 WLI524292 WVE524292 A589828 IS589828 SO589828 ACK589828 AMG589828 AWC589828 BFY589828 BPU589828 BZQ589828 CJM589828 CTI589828 DDE589828 DNA589828 DWW589828 EGS589828 EQO589828 FAK589828 FKG589828 FUC589828 GDY589828 GNU589828 GXQ589828 HHM589828 HRI589828 IBE589828 ILA589828 IUW589828 JES589828 JOO589828 JYK589828 KIG589828 KSC589828 LBY589828 LLU589828 LVQ589828 MFM589828 MPI589828 MZE589828 NJA589828 NSW589828 OCS589828 OMO589828 OWK589828 PGG589828 PQC589828 PZY589828 QJU589828 QTQ589828 RDM589828 RNI589828 RXE589828 SHA589828 SQW589828 TAS589828 TKO589828 TUK589828 UEG589828 UOC589828 UXY589828 VHU589828 VRQ589828 WBM589828 WLI589828 WVE589828 A655364 IS655364 SO655364 ACK655364 AMG655364 AWC655364 BFY655364 BPU655364 BZQ655364 CJM655364 CTI655364 DDE655364 DNA655364 DWW655364 EGS655364 EQO655364 FAK655364 FKG655364 FUC655364 GDY655364 GNU655364 GXQ655364 HHM655364 HRI655364 IBE655364 ILA655364 IUW655364 JES655364 JOO655364 JYK655364 KIG655364 KSC655364 LBY655364 LLU655364 LVQ655364 MFM655364 MPI655364 MZE655364 NJA655364 NSW655364 OCS655364 OMO655364 OWK655364 PGG655364 PQC655364 PZY655364 QJU655364 QTQ655364 RDM655364 RNI655364 RXE655364 SHA655364 SQW655364 TAS655364 TKO655364 TUK655364 UEG655364 UOC655364 UXY655364 VHU655364 VRQ655364 WBM655364 WLI655364 WVE655364 A720900 IS720900 SO720900 ACK720900 AMG720900 AWC720900 BFY720900 BPU720900 BZQ720900 CJM720900 CTI720900 DDE720900 DNA720900 DWW720900 EGS720900 EQO720900 FAK720900 FKG720900 FUC720900 GDY720900 GNU720900 GXQ720900 HHM720900 HRI720900 IBE720900 ILA720900 IUW720900 JES720900 JOO720900 JYK720900 KIG720900 KSC720900 LBY720900 LLU720900 LVQ720900 MFM720900 MPI720900 MZE720900 NJA720900 NSW720900 OCS720900 OMO720900 OWK720900 PGG720900 PQC720900 PZY720900 QJU720900 QTQ720900 RDM720900 RNI720900 RXE720900 SHA720900 SQW720900 TAS720900 TKO720900 TUK720900 UEG720900 UOC720900 UXY720900 VHU720900 VRQ720900 WBM720900 WLI720900 WVE720900 A786436 IS786436 SO786436 ACK786436 AMG786436 AWC786436 BFY786436 BPU786436 BZQ786436 CJM786436 CTI786436 DDE786436 DNA786436 DWW786436 EGS786436 EQO786436 FAK786436 FKG786436 FUC786436 GDY786436 GNU786436 GXQ786436 HHM786436 HRI786436 IBE786436 ILA786436 IUW786436 JES786436 JOO786436 JYK786436 KIG786436 KSC786436 LBY786436 LLU786436 LVQ786436 MFM786436 MPI786436 MZE786436 NJA786436 NSW786436 OCS786436 OMO786436 OWK786436 PGG786436 PQC786436 PZY786436 QJU786436 QTQ786436 RDM786436 RNI786436 RXE786436 SHA786436 SQW786436 TAS786436 TKO786436 TUK786436 UEG786436 UOC786436 UXY786436 VHU786436 VRQ786436 WBM786436 WLI786436 WVE786436 A851972 IS851972 SO851972 ACK851972 AMG851972 AWC851972 BFY851972 BPU851972 BZQ851972 CJM851972 CTI851972 DDE851972 DNA851972 DWW851972 EGS851972 EQO851972 FAK851972 FKG851972 FUC851972 GDY851972 GNU851972 GXQ851972 HHM851972 HRI851972 IBE851972 ILA851972 IUW851972 JES851972 JOO851972 JYK851972 KIG851972 KSC851972 LBY851972 LLU851972 LVQ851972 MFM851972 MPI851972 MZE851972 NJA851972 NSW851972 OCS851972 OMO851972 OWK851972 PGG851972 PQC851972 PZY851972 QJU851972 QTQ851972 RDM851972 RNI851972 RXE851972 SHA851972 SQW851972 TAS851972 TKO851972 TUK851972 UEG851972 UOC851972 UXY851972 VHU851972 VRQ851972 WBM851972 WLI851972 WVE851972 A917508 IS917508 SO917508 ACK917508 AMG917508 AWC917508 BFY917508 BPU917508 BZQ917508 CJM917508 CTI917508 DDE917508 DNA917508 DWW917508 EGS917508 EQO917508 FAK917508 FKG917508 FUC917508 GDY917508 GNU917508 GXQ917508 HHM917508 HRI917508 IBE917508 ILA917508 IUW917508 JES917508 JOO917508 JYK917508 KIG917508 KSC917508 LBY917508 LLU917508 LVQ917508 MFM917508 MPI917508 MZE917508 NJA917508 NSW917508 OCS917508 OMO917508 OWK917508 PGG917508 PQC917508 PZY917508 QJU917508 QTQ917508 RDM917508 RNI917508 RXE917508 SHA917508 SQW917508 TAS917508 TKO917508 TUK917508 UEG917508 UOC917508 UXY917508 VHU917508 VRQ917508 WBM917508 WLI917508 WVE917508 A983044 IS983044 SO983044 ACK983044 AMG983044 AWC983044 BFY983044 BPU983044 BZQ983044 CJM983044 CTI983044 DDE983044 DNA983044 DWW983044 EGS983044 EQO983044 FAK983044 FKG983044 FUC983044 GDY983044 GNU983044 GXQ983044 HHM983044 HRI983044 IBE983044 ILA983044 IUW983044 JES983044 JOO983044 JYK983044 KIG983044 KSC983044 LBY983044 LLU983044 LVQ983044 MFM983044 MPI983044 MZE983044 NJA983044 NSW983044 OCS983044 OMO983044 OWK983044 PGG983044 PQC983044 PZY983044 QJU983044 QTQ983044 RDM983044 RNI983044 RXE983044 SHA983044 SQW983044 TAS983044 TKO983044 TUK983044 UEG983044 UOC983044 UXY983044 VHU983044 VRQ983044 WBM983044 WLI98304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workbookViewId="0">
      <selection activeCell="C13" sqref="C13:D13"/>
    </sheetView>
  </sheetViews>
  <sheetFormatPr baseColWidth="10" defaultColWidth="11.44140625" defaultRowHeight="15.6" x14ac:dyDescent="0.3"/>
  <cols>
    <col min="1" max="1" width="24.88671875" style="140" customWidth="1"/>
    <col min="2" max="2" width="55.5546875" style="140" customWidth="1"/>
    <col min="3" max="3" width="41.33203125" style="140" customWidth="1"/>
    <col min="4" max="4" width="29.44140625" style="140" customWidth="1"/>
    <col min="5" max="5" width="29.109375" style="140" customWidth="1"/>
    <col min="6" max="16384" width="11.44140625" style="97"/>
  </cols>
  <sheetData>
    <row r="1" spans="1:5" x14ac:dyDescent="0.3">
      <c r="A1" s="252" t="s">
        <v>87</v>
      </c>
      <c r="B1" s="253"/>
      <c r="C1" s="253"/>
      <c r="D1" s="253"/>
      <c r="E1" s="119"/>
    </row>
    <row r="2" spans="1:5" x14ac:dyDescent="0.3">
      <c r="A2" s="120"/>
      <c r="B2" s="254" t="s">
        <v>75</v>
      </c>
      <c r="C2" s="254"/>
      <c r="D2" s="254"/>
      <c r="E2" s="121"/>
    </row>
    <row r="3" spans="1:5" x14ac:dyDescent="0.3">
      <c r="A3" s="122"/>
      <c r="B3" s="254" t="s">
        <v>144</v>
      </c>
      <c r="C3" s="254"/>
      <c r="D3" s="254"/>
      <c r="E3" s="123"/>
    </row>
    <row r="4" spans="1:5" thickBot="1" x14ac:dyDescent="0.35">
      <c r="A4" s="124"/>
      <c r="B4" s="125"/>
      <c r="C4" s="125"/>
      <c r="D4" s="125"/>
      <c r="E4" s="126"/>
    </row>
    <row r="5" spans="1:5" ht="16.2" thickBot="1" x14ac:dyDescent="0.35">
      <c r="A5" s="124"/>
      <c r="B5" s="127" t="s">
        <v>76</v>
      </c>
      <c r="C5" s="255" t="s">
        <v>301</v>
      </c>
      <c r="D5" s="256"/>
      <c r="E5" s="126"/>
    </row>
    <row r="6" spans="1:5" ht="16.2" thickBot="1" x14ac:dyDescent="0.35">
      <c r="A6" s="124"/>
      <c r="B6" s="146" t="s">
        <v>77</v>
      </c>
      <c r="C6" s="257" t="s">
        <v>302</v>
      </c>
      <c r="D6" s="258"/>
      <c r="E6" s="126"/>
    </row>
    <row r="7" spans="1:5" ht="16.2" thickBot="1" x14ac:dyDescent="0.35">
      <c r="A7" s="124"/>
      <c r="B7" s="146" t="s">
        <v>145</v>
      </c>
      <c r="C7" s="261" t="s">
        <v>146</v>
      </c>
      <c r="D7" s="262"/>
      <c r="E7" s="126"/>
    </row>
    <row r="8" spans="1:5" ht="16.2" thickBot="1" x14ac:dyDescent="0.35">
      <c r="A8" s="124"/>
      <c r="B8" s="147">
        <v>10</v>
      </c>
      <c r="C8" s="259">
        <v>481570626</v>
      </c>
      <c r="D8" s="260"/>
      <c r="E8" s="126"/>
    </row>
    <row r="9" spans="1:5" ht="16.2" thickBot="1" x14ac:dyDescent="0.35">
      <c r="A9" s="124"/>
      <c r="B9" s="147">
        <v>4</v>
      </c>
      <c r="C9" s="259">
        <v>522070250</v>
      </c>
      <c r="D9" s="260"/>
      <c r="E9" s="126"/>
    </row>
    <row r="10" spans="1:5" ht="16.2" thickBot="1" x14ac:dyDescent="0.35">
      <c r="A10" s="124"/>
      <c r="B10" s="147">
        <v>9</v>
      </c>
      <c r="C10" s="259">
        <v>1447095548</v>
      </c>
      <c r="D10" s="260"/>
      <c r="E10" s="126"/>
    </row>
    <row r="11" spans="1:5" ht="16.2" thickBot="1" x14ac:dyDescent="0.35">
      <c r="A11" s="124"/>
      <c r="B11" s="147"/>
      <c r="C11" s="259"/>
      <c r="D11" s="260"/>
      <c r="E11" s="126"/>
    </row>
    <row r="12" spans="1:5" ht="31.8" thickBot="1" x14ac:dyDescent="0.35">
      <c r="A12" s="124"/>
      <c r="B12" s="148" t="s">
        <v>147</v>
      </c>
      <c r="C12" s="259">
        <f>SUM(C8:D11)</f>
        <v>2450736424</v>
      </c>
      <c r="D12" s="260"/>
      <c r="E12" s="126"/>
    </row>
    <row r="13" spans="1:5" ht="31.8" thickBot="1" x14ac:dyDescent="0.35">
      <c r="A13" s="124"/>
      <c r="B13" s="148" t="s">
        <v>148</v>
      </c>
      <c r="C13" s="259">
        <f>+C12/616000</f>
        <v>3978.4682207792207</v>
      </c>
      <c r="D13" s="260"/>
      <c r="E13" s="126"/>
    </row>
    <row r="14" spans="1:5" x14ac:dyDescent="0.3">
      <c r="A14" s="124"/>
      <c r="B14" s="125"/>
      <c r="C14" s="128"/>
      <c r="D14" s="129"/>
      <c r="E14" s="126"/>
    </row>
    <row r="15" spans="1:5" ht="16.2" thickBot="1" x14ac:dyDescent="0.35">
      <c r="A15" s="124"/>
      <c r="B15" s="125" t="s">
        <v>149</v>
      </c>
      <c r="C15" s="128"/>
      <c r="D15" s="129"/>
      <c r="E15" s="126"/>
    </row>
    <row r="16" spans="1:5" ht="15" x14ac:dyDescent="0.3">
      <c r="A16" s="124"/>
      <c r="B16" s="130" t="s">
        <v>78</v>
      </c>
      <c r="C16" s="269">
        <v>376418608</v>
      </c>
      <c r="D16" s="131"/>
      <c r="E16" s="126"/>
    </row>
    <row r="17" spans="1:5" ht="15" x14ac:dyDescent="0.3">
      <c r="A17" s="124"/>
      <c r="B17" s="124" t="s">
        <v>79</v>
      </c>
      <c r="C17" s="270">
        <v>536017520</v>
      </c>
      <c r="D17" s="126"/>
      <c r="E17" s="126"/>
    </row>
    <row r="18" spans="1:5" ht="15" x14ac:dyDescent="0.3">
      <c r="A18" s="124"/>
      <c r="B18" s="124" t="s">
        <v>80</v>
      </c>
      <c r="C18" s="270">
        <v>32526241</v>
      </c>
      <c r="D18" s="126"/>
      <c r="E18" s="126"/>
    </row>
    <row r="19" spans="1:5" thickBot="1" x14ac:dyDescent="0.35">
      <c r="A19" s="124"/>
      <c r="B19" s="132" t="s">
        <v>81</v>
      </c>
      <c r="C19" s="271">
        <v>201273786</v>
      </c>
      <c r="D19" s="133"/>
      <c r="E19" s="126"/>
    </row>
    <row r="20" spans="1:5" ht="16.2" thickBot="1" x14ac:dyDescent="0.35">
      <c r="A20" s="124"/>
      <c r="B20" s="243" t="s">
        <v>82</v>
      </c>
      <c r="C20" s="244"/>
      <c r="D20" s="245"/>
      <c r="E20" s="126"/>
    </row>
    <row r="21" spans="1:5" ht="16.2" thickBot="1" x14ac:dyDescent="0.35">
      <c r="A21" s="124"/>
      <c r="B21" s="243" t="s">
        <v>83</v>
      </c>
      <c r="C21" s="244"/>
      <c r="D21" s="245"/>
      <c r="E21" s="126"/>
    </row>
    <row r="22" spans="1:5" x14ac:dyDescent="0.3">
      <c r="A22" s="124"/>
      <c r="B22" s="134" t="s">
        <v>150</v>
      </c>
      <c r="C22" s="272">
        <f>C16/C18</f>
        <v>11.572766985278133</v>
      </c>
      <c r="D22" s="129" t="s">
        <v>67</v>
      </c>
      <c r="E22" s="126"/>
    </row>
    <row r="23" spans="1:5" ht="16.2" thickBot="1" x14ac:dyDescent="0.35">
      <c r="A23" s="124"/>
      <c r="B23" s="186" t="s">
        <v>84</v>
      </c>
      <c r="C23" s="273">
        <f>C19/C17</f>
        <v>0.37549852101849207</v>
      </c>
      <c r="D23" s="135" t="s">
        <v>67</v>
      </c>
      <c r="E23" s="126"/>
    </row>
    <row r="24" spans="1:5" ht="16.2" thickBot="1" x14ac:dyDescent="0.35">
      <c r="A24" s="124"/>
      <c r="B24" s="136"/>
      <c r="C24" s="137"/>
      <c r="D24" s="125"/>
      <c r="E24" s="138"/>
    </row>
    <row r="25" spans="1:5" x14ac:dyDescent="0.3">
      <c r="A25" s="246"/>
      <c r="B25" s="247" t="s">
        <v>85</v>
      </c>
      <c r="C25" s="249" t="s">
        <v>303</v>
      </c>
      <c r="D25" s="250"/>
      <c r="E25" s="251"/>
    </row>
    <row r="26" spans="1:5" ht="16.2" thickBot="1" x14ac:dyDescent="0.35">
      <c r="A26" s="246"/>
      <c r="B26" s="248"/>
      <c r="C26" s="241" t="s">
        <v>86</v>
      </c>
      <c r="D26" s="242"/>
      <c r="E26" s="251"/>
    </row>
    <row r="27" spans="1:5" thickBot="1" x14ac:dyDescent="0.35">
      <c r="A27" s="132"/>
      <c r="B27" s="139"/>
      <c r="C27" s="139"/>
      <c r="D27" s="139"/>
      <c r="E27" s="133"/>
    </row>
    <row r="28" spans="1:5" x14ac:dyDescent="0.3">
      <c r="B28" s="141" t="s">
        <v>151</v>
      </c>
    </row>
  </sheetData>
  <mergeCells count="19">
    <mergeCell ref="C13:D13"/>
    <mergeCell ref="B20:D20"/>
    <mergeCell ref="C8:D8"/>
    <mergeCell ref="C7:D7"/>
    <mergeCell ref="C9:D9"/>
    <mergeCell ref="C10:D10"/>
    <mergeCell ref="C11:D11"/>
    <mergeCell ref="C12:D12"/>
    <mergeCell ref="A1:D1"/>
    <mergeCell ref="B2:D2"/>
    <mergeCell ref="B3:D3"/>
    <mergeCell ref="C5:D5"/>
    <mergeCell ref="C6:D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TECNICA  GRUPO 4</vt:lpstr>
      <vt:lpstr>TECNICA  GRUPO 9   </vt:lpstr>
      <vt:lpstr>TECNICA  GRUPO 10 </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2014-12-11T22:08:16Z</dcterms:modified>
</cp:coreProperties>
</file>